
<file path=[Content_Types].xml><?xml version="1.0" encoding="utf-8"?>
<Types xmlns="http://schemas.openxmlformats.org/package/2006/content-types">
  <Override PartName="/xl/charts/chart6.xml" ContentType="application/vnd.openxmlformats-officedocument.drawingml.chart+xml"/>
  <Override PartName="/xl/worksheets/sheet2.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theme/theme1.xml" ContentType="application/vnd.openxmlformats-officedocument.theme+xml"/>
  <Override PartName="/xl/charts/chart1.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3.xml" ContentType="application/vnd.openxmlformats-officedocument.drawingml.chart+xml"/>
  <Override PartName="/xl/worksheets/sheet4.xml" ContentType="application/vnd.openxmlformats-officedocument.spreadsheetml.worksheet+xml"/>
  <Default Extension="xml" ContentType="application/xml"/>
  <Override PartName="/xl/drawings/drawing6.xml" ContentType="application/vnd.openxmlformats-officedocument.drawing+xml"/>
  <Override PartName="/xl/worksheets/sheet6.xml" ContentType="application/vnd.openxmlformats-officedocument.spreadsheetml.worksheet+xml"/>
  <Override PartName="/docProps/app.xml" ContentType="application/vnd.openxmlformats-officedocument.extended-properties+xml"/>
  <Override PartName="/xl/workbook.xml" ContentType="application/vnd.openxmlformats-officedocument.spreadsheetml.sheet.main+xml"/>
  <Override PartName="/xl/charts/chart5.xml" ContentType="application/vnd.openxmlformats-officedocument.drawingml.chart+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styles.xml" ContentType="application/vnd.openxmlformats-officedocument.spreadsheetml.styles+xml"/>
  <Override PartName="/xl/charts/chart7.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worksheets/sheet3.xml" ContentType="application/vnd.openxmlformats-officedocument.spreadsheetml.worksheet+xml"/>
  <Override PartName="/xl/charts/chart9.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jpeg" ContentType="image/jpeg"/>
  <Override PartName="/xl/worksheets/sheet5.xml" ContentType="application/vnd.openxmlformats-officedocument.spreadsheetml.worksheet+xml"/>
  <Override PartName="/xl/charts/chart4.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33260" yWindow="80" windowWidth="21600" windowHeight="16880" tabRatio="766"/>
  </bookViews>
  <sheets>
    <sheet name="Overall Impression" sheetId="5" r:id="rId1"/>
    <sheet name="Desirable GRP" sheetId="8" r:id="rId2"/>
    <sheet name="Undesirable GRP" sheetId="9" r:id="rId3"/>
    <sheet name="Desirable SEX" sheetId="10" r:id="rId4"/>
    <sheet name="Undesirable SEX" sheetId="11" r:id="rId5"/>
    <sheet name="Summary" sheetId="4" r:id="rId6"/>
  </sheets>
  <definedNames>
    <definedName name="_xlnm.Print_Area" localSheetId="1">'Desirable GRP'!$A$1:$J$53</definedName>
    <definedName name="_xlnm.Print_Area" localSheetId="3">'Desirable SEX'!$A$1:$J$53</definedName>
    <definedName name="_xlnm.Print_Area" localSheetId="0">'Overall Impression'!$A$1:$J$53</definedName>
    <definedName name="_xlnm.Print_Area" localSheetId="5">Summary!$A$1:$G$44</definedName>
    <definedName name="_xlnm.Print_Area" localSheetId="2">'Undesirable GRP'!$A$1:$J$53</definedName>
    <definedName name="_xlnm.Print_Area" localSheetId="4">'Undesirable SEX'!$A$1:$J$53</definedName>
  </definedName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C250" i="8"/>
  <c r="D250"/>
  <c r="C249"/>
  <c r="D249"/>
  <c r="C248"/>
  <c r="D248"/>
  <c r="C247"/>
  <c r="D247"/>
  <c r="C246"/>
  <c r="D246"/>
  <c r="C245"/>
  <c r="D245"/>
  <c r="C244"/>
  <c r="D244"/>
  <c r="C243"/>
  <c r="D243"/>
  <c r="C242"/>
  <c r="D242"/>
  <c r="C241"/>
  <c r="D241"/>
  <c r="C240"/>
  <c r="D240"/>
  <c r="C239"/>
  <c r="D239"/>
  <c r="C238"/>
  <c r="D238"/>
  <c r="C237"/>
  <c r="D237"/>
  <c r="C236"/>
  <c r="D236"/>
  <c r="C235"/>
  <c r="D235"/>
  <c r="C234"/>
  <c r="D234"/>
  <c r="C233"/>
  <c r="D233"/>
  <c r="C232"/>
  <c r="D232"/>
  <c r="C231"/>
  <c r="D231"/>
  <c r="C230"/>
  <c r="D230"/>
  <c r="C229"/>
  <c r="D229"/>
  <c r="C228"/>
  <c r="D228"/>
  <c r="C227"/>
  <c r="D227"/>
  <c r="C226"/>
  <c r="D226"/>
  <c r="C225"/>
  <c r="D225"/>
  <c r="C224"/>
  <c r="D224"/>
  <c r="C223"/>
  <c r="D223"/>
  <c r="C222"/>
  <c r="D222"/>
  <c r="C221"/>
  <c r="D221"/>
  <c r="C220"/>
  <c r="D220"/>
  <c r="C219"/>
  <c r="D219"/>
  <c r="C218"/>
  <c r="D218"/>
  <c r="C217"/>
  <c r="D217"/>
  <c r="C216"/>
  <c r="D216"/>
  <c r="C215"/>
  <c r="D215"/>
  <c r="C214"/>
  <c r="D214"/>
  <c r="C213"/>
  <c r="D213"/>
  <c r="C212"/>
  <c r="D212"/>
  <c r="C211"/>
  <c r="D211"/>
  <c r="C210"/>
  <c r="D210"/>
  <c r="C209"/>
  <c r="D209"/>
  <c r="C208"/>
  <c r="D208"/>
  <c r="C207"/>
  <c r="D207"/>
  <c r="C206"/>
  <c r="D206"/>
  <c r="C205"/>
  <c r="D205"/>
  <c r="C204"/>
  <c r="D204"/>
  <c r="C203"/>
  <c r="D203"/>
  <c r="C202"/>
  <c r="D202"/>
  <c r="C201"/>
  <c r="D201"/>
  <c r="C200"/>
  <c r="D200"/>
  <c r="C199"/>
  <c r="D199"/>
  <c r="C198"/>
  <c r="D198"/>
  <c r="C197"/>
  <c r="D197"/>
  <c r="C196"/>
  <c r="D196"/>
  <c r="C195"/>
  <c r="D195"/>
  <c r="C194"/>
  <c r="D194"/>
  <c r="C193"/>
  <c r="D193"/>
  <c r="C192"/>
  <c r="D192"/>
  <c r="C191"/>
  <c r="D191"/>
  <c r="C190"/>
  <c r="D190"/>
  <c r="C189"/>
  <c r="D189"/>
  <c r="C188"/>
  <c r="D188"/>
  <c r="C187"/>
  <c r="D187"/>
  <c r="C186"/>
  <c r="D186"/>
  <c r="C185"/>
  <c r="D185"/>
  <c r="C184"/>
  <c r="D184"/>
  <c r="C183"/>
  <c r="D183"/>
  <c r="C182"/>
  <c r="D182"/>
  <c r="C181"/>
  <c r="D181"/>
  <c r="C180"/>
  <c r="D180"/>
  <c r="C179"/>
  <c r="D179"/>
  <c r="C178"/>
  <c r="D178"/>
  <c r="C177"/>
  <c r="D177"/>
  <c r="C176"/>
  <c r="D176"/>
  <c r="C175"/>
  <c r="D175"/>
  <c r="C174"/>
  <c r="D174"/>
  <c r="C173"/>
  <c r="D173"/>
  <c r="C172"/>
  <c r="D172"/>
  <c r="C171"/>
  <c r="D171"/>
  <c r="C170"/>
  <c r="D170"/>
  <c r="C169"/>
  <c r="D169"/>
  <c r="C168"/>
  <c r="D168"/>
  <c r="C167"/>
  <c r="D167"/>
  <c r="C166"/>
  <c r="D166"/>
  <c r="C165"/>
  <c r="D165"/>
  <c r="C164"/>
  <c r="D164"/>
  <c r="C163"/>
  <c r="D163"/>
  <c r="C162"/>
  <c r="D162"/>
  <c r="C161"/>
  <c r="D161"/>
  <c r="C160"/>
  <c r="D160"/>
  <c r="C159"/>
  <c r="D159"/>
  <c r="C158"/>
  <c r="D158"/>
  <c r="C157"/>
  <c r="D157"/>
  <c r="C156"/>
  <c r="D156"/>
  <c r="C155"/>
  <c r="D155"/>
  <c r="C154"/>
  <c r="D154"/>
  <c r="C153"/>
  <c r="D153"/>
  <c r="C152"/>
  <c r="D152"/>
  <c r="C151"/>
  <c r="D151"/>
  <c r="C150"/>
  <c r="D150"/>
  <c r="C149"/>
  <c r="D149"/>
  <c r="C148"/>
  <c r="D148"/>
  <c r="C147"/>
  <c r="D147"/>
  <c r="C146"/>
  <c r="D146"/>
  <c r="C145"/>
  <c r="D145"/>
  <c r="C144"/>
  <c r="D144"/>
  <c r="C143"/>
  <c r="D143"/>
  <c r="C142"/>
  <c r="D142"/>
  <c r="C141"/>
  <c r="D141"/>
  <c r="C140"/>
  <c r="D140"/>
  <c r="C139"/>
  <c r="D139"/>
  <c r="C138"/>
  <c r="D138"/>
  <c r="C137"/>
  <c r="D137"/>
  <c r="C136"/>
  <c r="D136"/>
  <c r="C135"/>
  <c r="D135"/>
  <c r="C134"/>
  <c r="D134"/>
  <c r="C133"/>
  <c r="D133"/>
  <c r="C132"/>
  <c r="D132"/>
  <c r="C131"/>
  <c r="D131"/>
  <c r="C130"/>
  <c r="D130"/>
  <c r="C129"/>
  <c r="D129"/>
  <c r="C128"/>
  <c r="D128"/>
  <c r="C127"/>
  <c r="D127"/>
  <c r="C126"/>
  <c r="D126"/>
  <c r="C125"/>
  <c r="D125"/>
  <c r="C124"/>
  <c r="D124"/>
  <c r="C123"/>
  <c r="D123"/>
  <c r="C122"/>
  <c r="D122"/>
  <c r="C121"/>
  <c r="D121"/>
  <c r="C120"/>
  <c r="D120"/>
  <c r="C119"/>
  <c r="D119"/>
  <c r="C118"/>
  <c r="D118"/>
  <c r="C117"/>
  <c r="D117"/>
  <c r="C116"/>
  <c r="D116"/>
  <c r="C115"/>
  <c r="D115"/>
  <c r="C114"/>
  <c r="D114"/>
  <c r="C113"/>
  <c r="D113"/>
  <c r="C112"/>
  <c r="D112"/>
  <c r="C111"/>
  <c r="D111"/>
  <c r="C110"/>
  <c r="D110"/>
  <c r="C109"/>
  <c r="D109"/>
  <c r="C108"/>
  <c r="D108"/>
  <c r="C107"/>
  <c r="D107"/>
  <c r="C106"/>
  <c r="D106"/>
  <c r="C105"/>
  <c r="D105"/>
  <c r="C104"/>
  <c r="D104"/>
  <c r="C103"/>
  <c r="D103"/>
  <c r="C102"/>
  <c r="D102"/>
  <c r="C101"/>
  <c r="D101"/>
  <c r="C100"/>
  <c r="D100"/>
  <c r="C99"/>
  <c r="D99"/>
  <c r="C98"/>
  <c r="D98"/>
  <c r="C97"/>
  <c r="D97"/>
  <c r="C96"/>
  <c r="D96"/>
  <c r="C95"/>
  <c r="D95"/>
  <c r="C94"/>
  <c r="D94"/>
  <c r="C93"/>
  <c r="D93"/>
  <c r="C92"/>
  <c r="D92"/>
  <c r="C91"/>
  <c r="D91"/>
  <c r="C90"/>
  <c r="D90"/>
  <c r="C89"/>
  <c r="D89"/>
  <c r="C88"/>
  <c r="D88"/>
  <c r="C87"/>
  <c r="D87"/>
  <c r="C86"/>
  <c r="D86"/>
  <c r="C85"/>
  <c r="D85"/>
  <c r="C84"/>
  <c r="D84"/>
  <c r="C83"/>
  <c r="D83"/>
  <c r="C82"/>
  <c r="D82"/>
  <c r="C81"/>
  <c r="D81"/>
  <c r="C80"/>
  <c r="D80"/>
  <c r="C79"/>
  <c r="D79"/>
  <c r="C78"/>
  <c r="D78"/>
  <c r="C77"/>
  <c r="D77"/>
  <c r="C76"/>
  <c r="D76"/>
  <c r="C75"/>
  <c r="D75"/>
  <c r="C74"/>
  <c r="D74"/>
  <c r="C73"/>
  <c r="D73"/>
  <c r="C72"/>
  <c r="D72"/>
  <c r="C71"/>
  <c r="D71"/>
  <c r="C70"/>
  <c r="D70"/>
  <c r="C69"/>
  <c r="D69"/>
  <c r="C68"/>
  <c r="D68"/>
  <c r="C67"/>
  <c r="D67"/>
  <c r="C66"/>
  <c r="D66"/>
  <c r="C65"/>
  <c r="D65"/>
  <c r="C64"/>
  <c r="D64"/>
  <c r="C63"/>
  <c r="D63"/>
  <c r="C62"/>
  <c r="D62"/>
  <c r="G61"/>
  <c r="C61"/>
  <c r="D61"/>
  <c r="G60"/>
  <c r="C60"/>
  <c r="D60"/>
  <c r="G59"/>
  <c r="C59"/>
  <c r="D59"/>
  <c r="C58"/>
  <c r="D58"/>
  <c r="C7"/>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1"/>
  <c r="D41"/>
  <c r="C42"/>
  <c r="D42"/>
  <c r="C43"/>
  <c r="D43"/>
  <c r="C44"/>
  <c r="D44"/>
  <c r="C45"/>
  <c r="D45"/>
  <c r="C46"/>
  <c r="D46"/>
  <c r="C47"/>
  <c r="D47"/>
  <c r="C48"/>
  <c r="D48"/>
  <c r="C49"/>
  <c r="D49"/>
  <c r="C50"/>
  <c r="D50"/>
  <c r="C51"/>
  <c r="D51"/>
  <c r="C52"/>
  <c r="D52"/>
  <c r="C53"/>
  <c r="D53"/>
  <c r="C54"/>
  <c r="D54"/>
  <c r="C55"/>
  <c r="D55"/>
  <c r="C56"/>
  <c r="D56"/>
  <c r="C57"/>
  <c r="D57"/>
  <c r="G7"/>
  <c r="G18"/>
  <c r="G57"/>
  <c r="G19"/>
  <c r="G20"/>
  <c r="G26"/>
  <c r="G27"/>
  <c r="G29"/>
  <c r="G28"/>
  <c r="G24"/>
  <c r="G23"/>
  <c r="G21"/>
  <c r="H14"/>
  <c r="H7"/>
  <c r="H16"/>
  <c r="G14"/>
  <c r="G16"/>
  <c r="H15"/>
  <c r="G15"/>
  <c r="H12"/>
  <c r="H11"/>
  <c r="H13"/>
  <c r="G12"/>
  <c r="G11"/>
  <c r="G13"/>
  <c r="H10"/>
  <c r="G10"/>
  <c r="H9"/>
  <c r="G9"/>
  <c r="H8"/>
  <c r="G8"/>
  <c r="H6"/>
  <c r="G6"/>
  <c r="C250" i="10"/>
  <c r="D250"/>
  <c r="C249"/>
  <c r="D249"/>
  <c r="C248"/>
  <c r="D248"/>
  <c r="C247"/>
  <c r="D247"/>
  <c r="C246"/>
  <c r="D246"/>
  <c r="C245"/>
  <c r="D245"/>
  <c r="C244"/>
  <c r="D244"/>
  <c r="C243"/>
  <c r="D243"/>
  <c r="C242"/>
  <c r="D242"/>
  <c r="C241"/>
  <c r="D241"/>
  <c r="C240"/>
  <c r="D240"/>
  <c r="C239"/>
  <c r="D239"/>
  <c r="C238"/>
  <c r="D238"/>
  <c r="C237"/>
  <c r="D237"/>
  <c r="C236"/>
  <c r="D236"/>
  <c r="C235"/>
  <c r="D235"/>
  <c r="C234"/>
  <c r="D234"/>
  <c r="C233"/>
  <c r="D233"/>
  <c r="C232"/>
  <c r="D232"/>
  <c r="C231"/>
  <c r="D231"/>
  <c r="C230"/>
  <c r="D230"/>
  <c r="C229"/>
  <c r="D229"/>
  <c r="C228"/>
  <c r="D228"/>
  <c r="C227"/>
  <c r="D227"/>
  <c r="C226"/>
  <c r="D226"/>
  <c r="C225"/>
  <c r="D225"/>
  <c r="C224"/>
  <c r="D224"/>
  <c r="C223"/>
  <c r="D223"/>
  <c r="C222"/>
  <c r="D222"/>
  <c r="C221"/>
  <c r="D221"/>
  <c r="C220"/>
  <c r="D220"/>
  <c r="C219"/>
  <c r="D219"/>
  <c r="C218"/>
  <c r="D218"/>
  <c r="C217"/>
  <c r="D217"/>
  <c r="C216"/>
  <c r="D216"/>
  <c r="C215"/>
  <c r="D215"/>
  <c r="C214"/>
  <c r="D214"/>
  <c r="C213"/>
  <c r="D213"/>
  <c r="C212"/>
  <c r="D212"/>
  <c r="C211"/>
  <c r="D211"/>
  <c r="C210"/>
  <c r="D210"/>
  <c r="C209"/>
  <c r="D209"/>
  <c r="C208"/>
  <c r="D208"/>
  <c r="C207"/>
  <c r="D207"/>
  <c r="C206"/>
  <c r="D206"/>
  <c r="C205"/>
  <c r="D205"/>
  <c r="C204"/>
  <c r="D204"/>
  <c r="C203"/>
  <c r="D203"/>
  <c r="C202"/>
  <c r="D202"/>
  <c r="C201"/>
  <c r="D201"/>
  <c r="C200"/>
  <c r="D200"/>
  <c r="C199"/>
  <c r="D199"/>
  <c r="C198"/>
  <c r="D198"/>
  <c r="C197"/>
  <c r="D197"/>
  <c r="C196"/>
  <c r="D196"/>
  <c r="C195"/>
  <c r="D195"/>
  <c r="C194"/>
  <c r="D194"/>
  <c r="C193"/>
  <c r="D193"/>
  <c r="C192"/>
  <c r="D192"/>
  <c r="C191"/>
  <c r="D191"/>
  <c r="C190"/>
  <c r="D190"/>
  <c r="C189"/>
  <c r="D189"/>
  <c r="C188"/>
  <c r="D188"/>
  <c r="C187"/>
  <c r="D187"/>
  <c r="C186"/>
  <c r="D186"/>
  <c r="C185"/>
  <c r="D185"/>
  <c r="C184"/>
  <c r="D184"/>
  <c r="C183"/>
  <c r="D183"/>
  <c r="C182"/>
  <c r="D182"/>
  <c r="C181"/>
  <c r="D181"/>
  <c r="C180"/>
  <c r="D180"/>
  <c r="C179"/>
  <c r="D179"/>
  <c r="C178"/>
  <c r="D178"/>
  <c r="C177"/>
  <c r="D177"/>
  <c r="C176"/>
  <c r="D176"/>
  <c r="C175"/>
  <c r="D175"/>
  <c r="C174"/>
  <c r="D174"/>
  <c r="C173"/>
  <c r="D173"/>
  <c r="C172"/>
  <c r="D172"/>
  <c r="C171"/>
  <c r="D171"/>
  <c r="C170"/>
  <c r="D170"/>
  <c r="C169"/>
  <c r="D169"/>
  <c r="C168"/>
  <c r="D168"/>
  <c r="C167"/>
  <c r="D167"/>
  <c r="C166"/>
  <c r="D166"/>
  <c r="C165"/>
  <c r="D165"/>
  <c r="C164"/>
  <c r="D164"/>
  <c r="C163"/>
  <c r="D163"/>
  <c r="C162"/>
  <c r="D162"/>
  <c r="C161"/>
  <c r="D161"/>
  <c r="C160"/>
  <c r="D160"/>
  <c r="C159"/>
  <c r="D159"/>
  <c r="C158"/>
  <c r="D158"/>
  <c r="C157"/>
  <c r="D157"/>
  <c r="C156"/>
  <c r="D156"/>
  <c r="C155"/>
  <c r="D155"/>
  <c r="C154"/>
  <c r="D154"/>
  <c r="C153"/>
  <c r="D153"/>
  <c r="C152"/>
  <c r="D152"/>
  <c r="C151"/>
  <c r="D151"/>
  <c r="C150"/>
  <c r="D150"/>
  <c r="C149"/>
  <c r="D149"/>
  <c r="C148"/>
  <c r="D148"/>
  <c r="C147"/>
  <c r="D147"/>
  <c r="C146"/>
  <c r="D146"/>
  <c r="C145"/>
  <c r="D145"/>
  <c r="C144"/>
  <c r="D144"/>
  <c r="C143"/>
  <c r="D143"/>
  <c r="C142"/>
  <c r="D142"/>
  <c r="C141"/>
  <c r="D141"/>
  <c r="C140"/>
  <c r="D140"/>
  <c r="C139"/>
  <c r="D139"/>
  <c r="C138"/>
  <c r="D138"/>
  <c r="C137"/>
  <c r="D137"/>
  <c r="C136"/>
  <c r="D136"/>
  <c r="C135"/>
  <c r="D135"/>
  <c r="C134"/>
  <c r="D134"/>
  <c r="C133"/>
  <c r="D133"/>
  <c r="C132"/>
  <c r="D132"/>
  <c r="C131"/>
  <c r="D131"/>
  <c r="C130"/>
  <c r="D130"/>
  <c r="C129"/>
  <c r="D129"/>
  <c r="C128"/>
  <c r="D128"/>
  <c r="C127"/>
  <c r="D127"/>
  <c r="C126"/>
  <c r="D126"/>
  <c r="C125"/>
  <c r="D125"/>
  <c r="C124"/>
  <c r="D124"/>
  <c r="C123"/>
  <c r="D123"/>
  <c r="C122"/>
  <c r="D122"/>
  <c r="C121"/>
  <c r="D121"/>
  <c r="C120"/>
  <c r="D120"/>
  <c r="C119"/>
  <c r="D119"/>
  <c r="C118"/>
  <c r="D118"/>
  <c r="C117"/>
  <c r="D117"/>
  <c r="C116"/>
  <c r="D116"/>
  <c r="C115"/>
  <c r="D115"/>
  <c r="C114"/>
  <c r="D114"/>
  <c r="C113"/>
  <c r="D113"/>
  <c r="C112"/>
  <c r="D112"/>
  <c r="C111"/>
  <c r="D111"/>
  <c r="C110"/>
  <c r="D110"/>
  <c r="C109"/>
  <c r="D109"/>
  <c r="C108"/>
  <c r="D108"/>
  <c r="C107"/>
  <c r="D107"/>
  <c r="C106"/>
  <c r="D106"/>
  <c r="C105"/>
  <c r="D105"/>
  <c r="C104"/>
  <c r="D104"/>
  <c r="C103"/>
  <c r="D103"/>
  <c r="C102"/>
  <c r="D102"/>
  <c r="C101"/>
  <c r="D101"/>
  <c r="C100"/>
  <c r="D100"/>
  <c r="C99"/>
  <c r="D99"/>
  <c r="C98"/>
  <c r="D98"/>
  <c r="C97"/>
  <c r="D97"/>
  <c r="C96"/>
  <c r="D96"/>
  <c r="C95"/>
  <c r="D95"/>
  <c r="C94"/>
  <c r="D94"/>
  <c r="C93"/>
  <c r="D93"/>
  <c r="C92"/>
  <c r="D92"/>
  <c r="C91"/>
  <c r="D91"/>
  <c r="C90"/>
  <c r="D90"/>
  <c r="C89"/>
  <c r="D89"/>
  <c r="C88"/>
  <c r="D88"/>
  <c r="C87"/>
  <c r="D87"/>
  <c r="C86"/>
  <c r="D86"/>
  <c r="C85"/>
  <c r="D85"/>
  <c r="C84"/>
  <c r="D84"/>
  <c r="C83"/>
  <c r="D83"/>
  <c r="C82"/>
  <c r="D82"/>
  <c r="C81"/>
  <c r="D81"/>
  <c r="C80"/>
  <c r="D80"/>
  <c r="C79"/>
  <c r="D79"/>
  <c r="C78"/>
  <c r="D78"/>
  <c r="C77"/>
  <c r="D77"/>
  <c r="C76"/>
  <c r="D76"/>
  <c r="C75"/>
  <c r="D75"/>
  <c r="C74"/>
  <c r="D74"/>
  <c r="C73"/>
  <c r="D73"/>
  <c r="C72"/>
  <c r="D72"/>
  <c r="C71"/>
  <c r="D71"/>
  <c r="C70"/>
  <c r="D70"/>
  <c r="C69"/>
  <c r="D69"/>
  <c r="C68"/>
  <c r="D68"/>
  <c r="C67"/>
  <c r="D67"/>
  <c r="C66"/>
  <c r="D66"/>
  <c r="C65"/>
  <c r="D65"/>
  <c r="C64"/>
  <c r="D64"/>
  <c r="C63"/>
  <c r="D63"/>
  <c r="C62"/>
  <c r="D62"/>
  <c r="G61"/>
  <c r="C61"/>
  <c r="D61"/>
  <c r="G60"/>
  <c r="C60"/>
  <c r="D60"/>
  <c r="G59"/>
  <c r="C59"/>
  <c r="D59"/>
  <c r="C58"/>
  <c r="D58"/>
  <c r="C7"/>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1"/>
  <c r="D41"/>
  <c r="C42"/>
  <c r="D42"/>
  <c r="C43"/>
  <c r="D43"/>
  <c r="C44"/>
  <c r="D44"/>
  <c r="C45"/>
  <c r="D45"/>
  <c r="C46"/>
  <c r="D46"/>
  <c r="C47"/>
  <c r="D47"/>
  <c r="C48"/>
  <c r="D48"/>
  <c r="C49"/>
  <c r="D49"/>
  <c r="C50"/>
  <c r="D50"/>
  <c r="C51"/>
  <c r="D51"/>
  <c r="C52"/>
  <c r="D52"/>
  <c r="C53"/>
  <c r="D53"/>
  <c r="C54"/>
  <c r="D54"/>
  <c r="C55"/>
  <c r="D55"/>
  <c r="C56"/>
  <c r="D56"/>
  <c r="C57"/>
  <c r="D57"/>
  <c r="G7"/>
  <c r="G18"/>
  <c r="G57"/>
  <c r="G19"/>
  <c r="G20"/>
  <c r="G26"/>
  <c r="G27"/>
  <c r="G29"/>
  <c r="G28"/>
  <c r="G24"/>
  <c r="G23"/>
  <c r="G21"/>
  <c r="H14"/>
  <c r="H7"/>
  <c r="H16"/>
  <c r="G14"/>
  <c r="G16"/>
  <c r="H15"/>
  <c r="G15"/>
  <c r="H12"/>
  <c r="H11"/>
  <c r="H13"/>
  <c r="G12"/>
  <c r="G11"/>
  <c r="G13"/>
  <c r="H10"/>
  <c r="G10"/>
  <c r="H9"/>
  <c r="G9"/>
  <c r="H8"/>
  <c r="G8"/>
  <c r="H6"/>
  <c r="G6"/>
  <c r="G61" i="5"/>
  <c r="G60"/>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G7"/>
  <c r="G19"/>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G18"/>
  <c r="H15"/>
  <c r="H14"/>
  <c r="H12"/>
  <c r="H11"/>
  <c r="H10"/>
  <c r="H9"/>
  <c r="H8"/>
  <c r="H7"/>
  <c r="G15"/>
  <c r="G14"/>
  <c r="G12"/>
  <c r="G11"/>
  <c r="G10"/>
  <c r="G9"/>
  <c r="G8"/>
  <c r="G59"/>
  <c r="G57"/>
  <c r="G20"/>
  <c r="G26"/>
  <c r="G27"/>
  <c r="G29"/>
  <c r="G28"/>
  <c r="G24"/>
  <c r="G23"/>
  <c r="G21"/>
  <c r="H16"/>
  <c r="G16"/>
  <c r="H13"/>
  <c r="G13"/>
  <c r="H6"/>
  <c r="G6"/>
  <c r="C17" i="4"/>
  <c r="B17"/>
  <c r="F11"/>
  <c r="F10"/>
  <c r="F7"/>
  <c r="F6"/>
  <c r="E11"/>
  <c r="E10"/>
  <c r="E7"/>
  <c r="E6"/>
  <c r="D11"/>
  <c r="D10"/>
  <c r="D7"/>
  <c r="D6"/>
  <c r="F3"/>
  <c r="E3"/>
  <c r="D3"/>
  <c r="C11"/>
  <c r="B11"/>
  <c r="C10"/>
  <c r="B10"/>
  <c r="C7"/>
  <c r="B7"/>
  <c r="C6"/>
  <c r="B6"/>
  <c r="C3"/>
  <c r="B3"/>
  <c r="C250" i="9"/>
  <c r="D250"/>
  <c r="C249"/>
  <c r="D249"/>
  <c r="C248"/>
  <c r="D248"/>
  <c r="C247"/>
  <c r="D247"/>
  <c r="C246"/>
  <c r="D246"/>
  <c r="C245"/>
  <c r="D245"/>
  <c r="C244"/>
  <c r="D244"/>
  <c r="C243"/>
  <c r="D243"/>
  <c r="C242"/>
  <c r="D242"/>
  <c r="C241"/>
  <c r="D241"/>
  <c r="C240"/>
  <c r="D240"/>
  <c r="C239"/>
  <c r="D239"/>
  <c r="C238"/>
  <c r="D238"/>
  <c r="C237"/>
  <c r="D237"/>
  <c r="C236"/>
  <c r="D236"/>
  <c r="C235"/>
  <c r="D235"/>
  <c r="C234"/>
  <c r="D234"/>
  <c r="C233"/>
  <c r="D233"/>
  <c r="C232"/>
  <c r="D232"/>
  <c r="C231"/>
  <c r="D231"/>
  <c r="C230"/>
  <c r="D230"/>
  <c r="C229"/>
  <c r="D229"/>
  <c r="C228"/>
  <c r="D228"/>
  <c r="C227"/>
  <c r="D227"/>
  <c r="C226"/>
  <c r="D226"/>
  <c r="C225"/>
  <c r="D225"/>
  <c r="C224"/>
  <c r="D224"/>
  <c r="C223"/>
  <c r="D223"/>
  <c r="C222"/>
  <c r="D222"/>
  <c r="C221"/>
  <c r="D221"/>
  <c r="C220"/>
  <c r="D220"/>
  <c r="C219"/>
  <c r="D219"/>
  <c r="C218"/>
  <c r="D218"/>
  <c r="C217"/>
  <c r="D217"/>
  <c r="C216"/>
  <c r="D216"/>
  <c r="C215"/>
  <c r="D215"/>
  <c r="C214"/>
  <c r="D214"/>
  <c r="C213"/>
  <c r="D213"/>
  <c r="C212"/>
  <c r="D212"/>
  <c r="C211"/>
  <c r="D211"/>
  <c r="C210"/>
  <c r="D210"/>
  <c r="C209"/>
  <c r="D209"/>
  <c r="C208"/>
  <c r="D208"/>
  <c r="C207"/>
  <c r="D207"/>
  <c r="C206"/>
  <c r="D206"/>
  <c r="C205"/>
  <c r="D205"/>
  <c r="C204"/>
  <c r="D204"/>
  <c r="C203"/>
  <c r="D203"/>
  <c r="C202"/>
  <c r="D202"/>
  <c r="C201"/>
  <c r="D201"/>
  <c r="C200"/>
  <c r="D200"/>
  <c r="C199"/>
  <c r="D199"/>
  <c r="C198"/>
  <c r="D198"/>
  <c r="C197"/>
  <c r="D197"/>
  <c r="C196"/>
  <c r="D196"/>
  <c r="C195"/>
  <c r="D195"/>
  <c r="C194"/>
  <c r="D194"/>
  <c r="C193"/>
  <c r="D193"/>
  <c r="C192"/>
  <c r="D192"/>
  <c r="C191"/>
  <c r="D191"/>
  <c r="C190"/>
  <c r="D190"/>
  <c r="C189"/>
  <c r="D189"/>
  <c r="C188"/>
  <c r="D188"/>
  <c r="C187"/>
  <c r="D187"/>
  <c r="C186"/>
  <c r="D186"/>
  <c r="C185"/>
  <c r="D185"/>
  <c r="C184"/>
  <c r="D184"/>
  <c r="C183"/>
  <c r="D183"/>
  <c r="C182"/>
  <c r="D182"/>
  <c r="C181"/>
  <c r="D181"/>
  <c r="C180"/>
  <c r="D180"/>
  <c r="C179"/>
  <c r="D179"/>
  <c r="C178"/>
  <c r="D178"/>
  <c r="C177"/>
  <c r="D177"/>
  <c r="C176"/>
  <c r="D176"/>
  <c r="C175"/>
  <c r="D175"/>
  <c r="C174"/>
  <c r="D174"/>
  <c r="C173"/>
  <c r="D173"/>
  <c r="C172"/>
  <c r="D172"/>
  <c r="C171"/>
  <c r="D171"/>
  <c r="C170"/>
  <c r="D170"/>
  <c r="C169"/>
  <c r="D169"/>
  <c r="C168"/>
  <c r="D168"/>
  <c r="C167"/>
  <c r="D167"/>
  <c r="C166"/>
  <c r="D166"/>
  <c r="C165"/>
  <c r="D165"/>
  <c r="C164"/>
  <c r="D164"/>
  <c r="C163"/>
  <c r="D163"/>
  <c r="C162"/>
  <c r="D162"/>
  <c r="C161"/>
  <c r="D161"/>
  <c r="C160"/>
  <c r="D160"/>
  <c r="C159"/>
  <c r="D159"/>
  <c r="C158"/>
  <c r="D158"/>
  <c r="C157"/>
  <c r="D157"/>
  <c r="C156"/>
  <c r="D156"/>
  <c r="C155"/>
  <c r="D155"/>
  <c r="C154"/>
  <c r="D154"/>
  <c r="C153"/>
  <c r="D153"/>
  <c r="C152"/>
  <c r="D152"/>
  <c r="C151"/>
  <c r="D151"/>
  <c r="C150"/>
  <c r="D150"/>
  <c r="C149"/>
  <c r="D149"/>
  <c r="C148"/>
  <c r="D148"/>
  <c r="C147"/>
  <c r="D147"/>
  <c r="C146"/>
  <c r="D146"/>
  <c r="C145"/>
  <c r="D145"/>
  <c r="C144"/>
  <c r="D144"/>
  <c r="C143"/>
  <c r="D143"/>
  <c r="C142"/>
  <c r="D142"/>
  <c r="C141"/>
  <c r="D141"/>
  <c r="C140"/>
  <c r="D140"/>
  <c r="C139"/>
  <c r="D139"/>
  <c r="C138"/>
  <c r="D138"/>
  <c r="C137"/>
  <c r="D137"/>
  <c r="C136"/>
  <c r="D136"/>
  <c r="C135"/>
  <c r="D135"/>
  <c r="C134"/>
  <c r="D134"/>
  <c r="C133"/>
  <c r="D133"/>
  <c r="C132"/>
  <c r="D132"/>
  <c r="C131"/>
  <c r="D131"/>
  <c r="C130"/>
  <c r="D130"/>
  <c r="C129"/>
  <c r="D129"/>
  <c r="C128"/>
  <c r="D128"/>
  <c r="C127"/>
  <c r="D127"/>
  <c r="C126"/>
  <c r="D126"/>
  <c r="C125"/>
  <c r="D125"/>
  <c r="C124"/>
  <c r="D124"/>
  <c r="C123"/>
  <c r="D123"/>
  <c r="C122"/>
  <c r="D122"/>
  <c r="C121"/>
  <c r="D121"/>
  <c r="C120"/>
  <c r="D120"/>
  <c r="C119"/>
  <c r="D119"/>
  <c r="C118"/>
  <c r="D118"/>
  <c r="C117"/>
  <c r="D117"/>
  <c r="C116"/>
  <c r="D116"/>
  <c r="C115"/>
  <c r="D115"/>
  <c r="C114"/>
  <c r="D114"/>
  <c r="C113"/>
  <c r="D113"/>
  <c r="C112"/>
  <c r="D112"/>
  <c r="C111"/>
  <c r="D111"/>
  <c r="C110"/>
  <c r="D110"/>
  <c r="C109"/>
  <c r="D109"/>
  <c r="C108"/>
  <c r="D108"/>
  <c r="C107"/>
  <c r="D107"/>
  <c r="C106"/>
  <c r="D106"/>
  <c r="C105"/>
  <c r="D105"/>
  <c r="C104"/>
  <c r="D104"/>
  <c r="C103"/>
  <c r="D103"/>
  <c r="C102"/>
  <c r="D102"/>
  <c r="C101"/>
  <c r="D101"/>
  <c r="C100"/>
  <c r="D100"/>
  <c r="C99"/>
  <c r="D99"/>
  <c r="C98"/>
  <c r="D98"/>
  <c r="C97"/>
  <c r="D97"/>
  <c r="C96"/>
  <c r="D96"/>
  <c r="C95"/>
  <c r="D95"/>
  <c r="C94"/>
  <c r="D94"/>
  <c r="C93"/>
  <c r="D93"/>
  <c r="C92"/>
  <c r="D92"/>
  <c r="C91"/>
  <c r="D91"/>
  <c r="C90"/>
  <c r="D90"/>
  <c r="C89"/>
  <c r="D89"/>
  <c r="C88"/>
  <c r="D88"/>
  <c r="C87"/>
  <c r="D87"/>
  <c r="C86"/>
  <c r="D86"/>
  <c r="C85"/>
  <c r="D85"/>
  <c r="C84"/>
  <c r="D84"/>
  <c r="C83"/>
  <c r="D83"/>
  <c r="C82"/>
  <c r="D82"/>
  <c r="C81"/>
  <c r="D81"/>
  <c r="C80"/>
  <c r="D80"/>
  <c r="C79"/>
  <c r="D79"/>
  <c r="C78"/>
  <c r="D78"/>
  <c r="C77"/>
  <c r="D77"/>
  <c r="C76"/>
  <c r="D76"/>
  <c r="C75"/>
  <c r="D75"/>
  <c r="C74"/>
  <c r="D74"/>
  <c r="C73"/>
  <c r="D73"/>
  <c r="C72"/>
  <c r="D72"/>
  <c r="C71"/>
  <c r="D71"/>
  <c r="C70"/>
  <c r="D70"/>
  <c r="C69"/>
  <c r="D69"/>
  <c r="C68"/>
  <c r="D68"/>
  <c r="C67"/>
  <c r="D67"/>
  <c r="C66"/>
  <c r="D66"/>
  <c r="C65"/>
  <c r="D65"/>
  <c r="C64"/>
  <c r="D64"/>
  <c r="C63"/>
  <c r="D63"/>
  <c r="C62"/>
  <c r="D62"/>
  <c r="G61"/>
  <c r="C61"/>
  <c r="D61"/>
  <c r="G60"/>
  <c r="C60"/>
  <c r="D60"/>
  <c r="G59"/>
  <c r="C59"/>
  <c r="D59"/>
  <c r="C58"/>
  <c r="D58"/>
  <c r="C7"/>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1"/>
  <c r="D41"/>
  <c r="C42"/>
  <c r="D42"/>
  <c r="C43"/>
  <c r="D43"/>
  <c r="C44"/>
  <c r="D44"/>
  <c r="C45"/>
  <c r="D45"/>
  <c r="C46"/>
  <c r="D46"/>
  <c r="C47"/>
  <c r="D47"/>
  <c r="C48"/>
  <c r="D48"/>
  <c r="C49"/>
  <c r="D49"/>
  <c r="C50"/>
  <c r="D50"/>
  <c r="C51"/>
  <c r="D51"/>
  <c r="C52"/>
  <c r="D52"/>
  <c r="C53"/>
  <c r="D53"/>
  <c r="C54"/>
  <c r="D54"/>
  <c r="C55"/>
  <c r="D55"/>
  <c r="C56"/>
  <c r="D56"/>
  <c r="C57"/>
  <c r="D57"/>
  <c r="G7"/>
  <c r="G18"/>
  <c r="G57"/>
  <c r="G19"/>
  <c r="G20"/>
  <c r="G26"/>
  <c r="G27"/>
  <c r="G29"/>
  <c r="G28"/>
  <c r="G24"/>
  <c r="G23"/>
  <c r="G21"/>
  <c r="H14"/>
  <c r="H7"/>
  <c r="H16"/>
  <c r="G14"/>
  <c r="G16"/>
  <c r="H15"/>
  <c r="G15"/>
  <c r="H12"/>
  <c r="H11"/>
  <c r="H13"/>
  <c r="G12"/>
  <c r="G11"/>
  <c r="G13"/>
  <c r="H10"/>
  <c r="G10"/>
  <c r="H9"/>
  <c r="G9"/>
  <c r="H8"/>
  <c r="G8"/>
  <c r="H6"/>
  <c r="G6"/>
  <c r="C250" i="11"/>
  <c r="D250"/>
  <c r="C249"/>
  <c r="D249"/>
  <c r="C248"/>
  <c r="D248"/>
  <c r="C247"/>
  <c r="D247"/>
  <c r="C246"/>
  <c r="D246"/>
  <c r="C245"/>
  <c r="D245"/>
  <c r="C244"/>
  <c r="D244"/>
  <c r="C243"/>
  <c r="D243"/>
  <c r="C242"/>
  <c r="D242"/>
  <c r="C241"/>
  <c r="D241"/>
  <c r="C240"/>
  <c r="D240"/>
  <c r="C239"/>
  <c r="D239"/>
  <c r="C238"/>
  <c r="D238"/>
  <c r="C237"/>
  <c r="D237"/>
  <c r="C236"/>
  <c r="D236"/>
  <c r="C235"/>
  <c r="D235"/>
  <c r="C234"/>
  <c r="D234"/>
  <c r="C233"/>
  <c r="D233"/>
  <c r="C232"/>
  <c r="D232"/>
  <c r="C231"/>
  <c r="D231"/>
  <c r="C230"/>
  <c r="D230"/>
  <c r="C229"/>
  <c r="D229"/>
  <c r="C228"/>
  <c r="D228"/>
  <c r="C227"/>
  <c r="D227"/>
  <c r="C226"/>
  <c r="D226"/>
  <c r="C225"/>
  <c r="D225"/>
  <c r="C224"/>
  <c r="D224"/>
  <c r="C223"/>
  <c r="D223"/>
  <c r="C222"/>
  <c r="D222"/>
  <c r="C221"/>
  <c r="D221"/>
  <c r="C220"/>
  <c r="D220"/>
  <c r="C219"/>
  <c r="D219"/>
  <c r="C218"/>
  <c r="D218"/>
  <c r="C217"/>
  <c r="D217"/>
  <c r="C216"/>
  <c r="D216"/>
  <c r="C215"/>
  <c r="D215"/>
  <c r="C214"/>
  <c r="D214"/>
  <c r="C213"/>
  <c r="D213"/>
  <c r="C212"/>
  <c r="D212"/>
  <c r="C211"/>
  <c r="D211"/>
  <c r="C210"/>
  <c r="D210"/>
  <c r="C209"/>
  <c r="D209"/>
  <c r="C208"/>
  <c r="D208"/>
  <c r="C207"/>
  <c r="D207"/>
  <c r="C206"/>
  <c r="D206"/>
  <c r="C205"/>
  <c r="D205"/>
  <c r="C204"/>
  <c r="D204"/>
  <c r="C203"/>
  <c r="D203"/>
  <c r="C202"/>
  <c r="D202"/>
  <c r="C201"/>
  <c r="D201"/>
  <c r="C200"/>
  <c r="D200"/>
  <c r="C199"/>
  <c r="D199"/>
  <c r="C198"/>
  <c r="D198"/>
  <c r="C197"/>
  <c r="D197"/>
  <c r="C196"/>
  <c r="D196"/>
  <c r="C195"/>
  <c r="D195"/>
  <c r="C194"/>
  <c r="D194"/>
  <c r="C193"/>
  <c r="D193"/>
  <c r="C192"/>
  <c r="D192"/>
  <c r="C191"/>
  <c r="D191"/>
  <c r="C190"/>
  <c r="D190"/>
  <c r="C189"/>
  <c r="D189"/>
  <c r="C188"/>
  <c r="D188"/>
  <c r="C187"/>
  <c r="D187"/>
  <c r="C186"/>
  <c r="D186"/>
  <c r="C185"/>
  <c r="D185"/>
  <c r="C184"/>
  <c r="D184"/>
  <c r="C183"/>
  <c r="D183"/>
  <c r="C182"/>
  <c r="D182"/>
  <c r="C181"/>
  <c r="D181"/>
  <c r="C180"/>
  <c r="D180"/>
  <c r="C179"/>
  <c r="D179"/>
  <c r="C178"/>
  <c r="D178"/>
  <c r="C177"/>
  <c r="D177"/>
  <c r="C176"/>
  <c r="D176"/>
  <c r="C175"/>
  <c r="D175"/>
  <c r="C174"/>
  <c r="D174"/>
  <c r="C173"/>
  <c r="D173"/>
  <c r="C172"/>
  <c r="D172"/>
  <c r="C171"/>
  <c r="D171"/>
  <c r="C170"/>
  <c r="D170"/>
  <c r="C169"/>
  <c r="D169"/>
  <c r="C168"/>
  <c r="D168"/>
  <c r="C167"/>
  <c r="D167"/>
  <c r="C166"/>
  <c r="D166"/>
  <c r="C165"/>
  <c r="D165"/>
  <c r="C164"/>
  <c r="D164"/>
  <c r="C163"/>
  <c r="D163"/>
  <c r="C162"/>
  <c r="D162"/>
  <c r="C161"/>
  <c r="D161"/>
  <c r="C160"/>
  <c r="D160"/>
  <c r="C159"/>
  <c r="D159"/>
  <c r="C158"/>
  <c r="D158"/>
  <c r="C157"/>
  <c r="D157"/>
  <c r="C156"/>
  <c r="D156"/>
  <c r="C155"/>
  <c r="D155"/>
  <c r="C154"/>
  <c r="D154"/>
  <c r="C153"/>
  <c r="D153"/>
  <c r="C152"/>
  <c r="D152"/>
  <c r="C151"/>
  <c r="D151"/>
  <c r="C150"/>
  <c r="D150"/>
  <c r="C149"/>
  <c r="D149"/>
  <c r="C148"/>
  <c r="D148"/>
  <c r="C147"/>
  <c r="D147"/>
  <c r="C146"/>
  <c r="D146"/>
  <c r="C145"/>
  <c r="D145"/>
  <c r="C144"/>
  <c r="D144"/>
  <c r="C143"/>
  <c r="D143"/>
  <c r="C142"/>
  <c r="D142"/>
  <c r="C141"/>
  <c r="D141"/>
  <c r="C140"/>
  <c r="D140"/>
  <c r="C139"/>
  <c r="D139"/>
  <c r="C138"/>
  <c r="D138"/>
  <c r="C137"/>
  <c r="D137"/>
  <c r="C136"/>
  <c r="D136"/>
  <c r="C135"/>
  <c r="D135"/>
  <c r="C134"/>
  <c r="D134"/>
  <c r="C133"/>
  <c r="D133"/>
  <c r="C132"/>
  <c r="D132"/>
  <c r="C131"/>
  <c r="D131"/>
  <c r="C130"/>
  <c r="D130"/>
  <c r="C129"/>
  <c r="D129"/>
  <c r="C128"/>
  <c r="D128"/>
  <c r="C127"/>
  <c r="D127"/>
  <c r="C126"/>
  <c r="D126"/>
  <c r="C125"/>
  <c r="D125"/>
  <c r="C124"/>
  <c r="D124"/>
  <c r="C123"/>
  <c r="D123"/>
  <c r="C122"/>
  <c r="D122"/>
  <c r="C121"/>
  <c r="D121"/>
  <c r="C120"/>
  <c r="D120"/>
  <c r="C119"/>
  <c r="D119"/>
  <c r="C118"/>
  <c r="D118"/>
  <c r="C117"/>
  <c r="D117"/>
  <c r="C116"/>
  <c r="D116"/>
  <c r="C115"/>
  <c r="D115"/>
  <c r="C114"/>
  <c r="D114"/>
  <c r="C113"/>
  <c r="D113"/>
  <c r="C112"/>
  <c r="D112"/>
  <c r="C111"/>
  <c r="D111"/>
  <c r="C110"/>
  <c r="D110"/>
  <c r="C109"/>
  <c r="D109"/>
  <c r="C108"/>
  <c r="D108"/>
  <c r="C107"/>
  <c r="D107"/>
  <c r="C106"/>
  <c r="D106"/>
  <c r="C105"/>
  <c r="D105"/>
  <c r="C104"/>
  <c r="D104"/>
  <c r="C103"/>
  <c r="D103"/>
  <c r="C102"/>
  <c r="D102"/>
  <c r="C101"/>
  <c r="D101"/>
  <c r="C100"/>
  <c r="D100"/>
  <c r="C99"/>
  <c r="D99"/>
  <c r="C98"/>
  <c r="D98"/>
  <c r="C97"/>
  <c r="D97"/>
  <c r="C96"/>
  <c r="D96"/>
  <c r="C95"/>
  <c r="D95"/>
  <c r="C94"/>
  <c r="D94"/>
  <c r="C93"/>
  <c r="D93"/>
  <c r="C92"/>
  <c r="D92"/>
  <c r="C91"/>
  <c r="D91"/>
  <c r="C90"/>
  <c r="D90"/>
  <c r="C89"/>
  <c r="D89"/>
  <c r="C88"/>
  <c r="D88"/>
  <c r="C87"/>
  <c r="D87"/>
  <c r="C86"/>
  <c r="D86"/>
  <c r="C85"/>
  <c r="D85"/>
  <c r="C84"/>
  <c r="D84"/>
  <c r="C83"/>
  <c r="D83"/>
  <c r="C82"/>
  <c r="D82"/>
  <c r="C81"/>
  <c r="D81"/>
  <c r="C80"/>
  <c r="D80"/>
  <c r="C79"/>
  <c r="D79"/>
  <c r="C78"/>
  <c r="D78"/>
  <c r="C77"/>
  <c r="D77"/>
  <c r="C76"/>
  <c r="D76"/>
  <c r="C75"/>
  <c r="D75"/>
  <c r="C74"/>
  <c r="D74"/>
  <c r="C73"/>
  <c r="D73"/>
  <c r="C72"/>
  <c r="D72"/>
  <c r="C71"/>
  <c r="D71"/>
  <c r="C70"/>
  <c r="D70"/>
  <c r="C69"/>
  <c r="D69"/>
  <c r="C68"/>
  <c r="D68"/>
  <c r="C67"/>
  <c r="D67"/>
  <c r="C66"/>
  <c r="D66"/>
  <c r="C65"/>
  <c r="D65"/>
  <c r="C64"/>
  <c r="D64"/>
  <c r="C63"/>
  <c r="D63"/>
  <c r="C62"/>
  <c r="D62"/>
  <c r="G61"/>
  <c r="C61"/>
  <c r="D61"/>
  <c r="G60"/>
  <c r="C60"/>
  <c r="D60"/>
  <c r="G59"/>
  <c r="C59"/>
  <c r="D59"/>
  <c r="C58"/>
  <c r="D58"/>
  <c r="C7"/>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1"/>
  <c r="D41"/>
  <c r="C42"/>
  <c r="D42"/>
  <c r="C43"/>
  <c r="D43"/>
  <c r="C44"/>
  <c r="D44"/>
  <c r="C45"/>
  <c r="D45"/>
  <c r="C46"/>
  <c r="D46"/>
  <c r="C47"/>
  <c r="D47"/>
  <c r="C48"/>
  <c r="D48"/>
  <c r="C49"/>
  <c r="D49"/>
  <c r="C50"/>
  <c r="D50"/>
  <c r="C51"/>
  <c r="D51"/>
  <c r="C52"/>
  <c r="D52"/>
  <c r="C53"/>
  <c r="D53"/>
  <c r="C54"/>
  <c r="D54"/>
  <c r="C55"/>
  <c r="D55"/>
  <c r="C56"/>
  <c r="D56"/>
  <c r="C57"/>
  <c r="D57"/>
  <c r="G7"/>
  <c r="G18"/>
  <c r="G57"/>
  <c r="G19"/>
  <c r="G20"/>
  <c r="G26"/>
  <c r="G27"/>
  <c r="G29"/>
  <c r="G28"/>
  <c r="G24"/>
  <c r="G23"/>
  <c r="G21"/>
  <c r="H14"/>
  <c r="H7"/>
  <c r="H16"/>
  <c r="G14"/>
  <c r="G16"/>
  <c r="H15"/>
  <c r="G15"/>
  <c r="H12"/>
  <c r="H11"/>
  <c r="H13"/>
  <c r="G12"/>
  <c r="G11"/>
  <c r="G13"/>
  <c r="H10"/>
  <c r="G10"/>
  <c r="H9"/>
  <c r="G9"/>
  <c r="H8"/>
  <c r="G8"/>
  <c r="H6"/>
  <c r="G6"/>
</calcChain>
</file>

<file path=xl/sharedStrings.xml><?xml version="1.0" encoding="utf-8"?>
<sst xmlns="http://schemas.openxmlformats.org/spreadsheetml/2006/main" count="306" uniqueCount="93">
  <si>
    <t>df</t>
    <phoneticPr fontId="4" type="noConversion"/>
  </si>
  <si>
    <t>p</t>
    <phoneticPr fontId="4" type="noConversion"/>
  </si>
  <si>
    <t>Ratio of the Estimated Frequency of Undesirable to Desirable Behaviors</t>
  </si>
  <si>
    <t>Hamilton/Gifford Participants’ Estimate</t>
  </si>
  <si>
    <t>Actual Ratio of Undesirable to Desirable Behaviors</t>
  </si>
  <si>
    <t>Data Labs Participants’ Estimate</t>
    <phoneticPr fontId="4" type="noConversion"/>
  </si>
  <si>
    <t>Ratings</t>
    <phoneticPr fontId="4" type="noConversion"/>
  </si>
  <si>
    <t>Group A</t>
    <phoneticPr fontId="4" type="noConversion"/>
  </si>
  <si>
    <t>Group B</t>
    <phoneticPr fontId="4" type="noConversion"/>
  </si>
  <si>
    <t>t</t>
    <phoneticPr fontId="4" type="noConversion"/>
  </si>
  <si>
    <t>df</t>
    <phoneticPr fontId="4" type="noConversion"/>
  </si>
  <si>
    <t>p</t>
    <phoneticPr fontId="4" type="noConversion"/>
  </si>
  <si>
    <t>Overall Impression</t>
    <phoneticPr fontId="4" type="noConversion"/>
  </si>
  <si>
    <t>Desirable Behaviors</t>
    <phoneticPr fontId="4" type="noConversion"/>
  </si>
  <si>
    <t>Undesirable Behaviors</t>
    <phoneticPr fontId="4" type="noConversion"/>
  </si>
  <si>
    <t>Estimated Frequency</t>
    <phoneticPr fontId="4" type="noConversion"/>
  </si>
  <si>
    <t>t</t>
    <phoneticPr fontId="4" type="noConversion"/>
  </si>
  <si>
    <t>p</t>
    <phoneticPr fontId="4" type="noConversion"/>
  </si>
  <si>
    <t>Desirable Behaviors</t>
    <phoneticPr fontId="4" type="noConversion"/>
  </si>
  <si>
    <t>Group A</t>
    <phoneticPr fontId="4" type="noConversion"/>
  </si>
  <si>
    <t>Group B</t>
    <phoneticPr fontId="4" type="noConversion"/>
  </si>
  <si>
    <t>Group A</t>
    <phoneticPr fontId="4" type="noConversion"/>
  </si>
  <si>
    <t>Group B</t>
    <phoneticPr fontId="4" type="noConversion"/>
  </si>
  <si>
    <t>Females</t>
    <phoneticPr fontId="4" type="noConversion"/>
  </si>
  <si>
    <t>Males</t>
    <phoneticPr fontId="4" type="noConversion"/>
  </si>
  <si>
    <t>t-tests</t>
    <phoneticPr fontId="4" type="noConversion"/>
  </si>
  <si>
    <t>Mean Ratings</t>
    <phoneticPr fontId="4" type="noConversion"/>
  </si>
  <si>
    <t>T-TEST for effect of Group Size on Estimated Desirable Behaviors</t>
    <phoneticPr fontId="4" type="noConversion"/>
  </si>
  <si>
    <t>DesirA</t>
    <phoneticPr fontId="4" type="noConversion"/>
  </si>
  <si>
    <t>DesirB</t>
    <phoneticPr fontId="4" type="noConversion"/>
  </si>
  <si>
    <t>T-TEST for effect of Group Size on Estimated Undesirable Behaviors</t>
    <phoneticPr fontId="4" type="noConversion"/>
  </si>
  <si>
    <t>UndesirA</t>
    <phoneticPr fontId="4" type="noConversion"/>
  </si>
  <si>
    <t>UndesirB</t>
    <phoneticPr fontId="4" type="noConversion"/>
  </si>
  <si>
    <t>DesirF</t>
    <phoneticPr fontId="4" type="noConversion"/>
  </si>
  <si>
    <t>DesirM</t>
    <phoneticPr fontId="4" type="noConversion"/>
  </si>
  <si>
    <t>UndesirF</t>
    <phoneticPr fontId="4" type="noConversion"/>
  </si>
  <si>
    <t>UndesirM</t>
    <phoneticPr fontId="4" type="noConversion"/>
  </si>
  <si>
    <t>T-TEST for effect of Group Member Gender on Estimated Desirable Behaviors</t>
    <phoneticPr fontId="4" type="noConversion"/>
  </si>
  <si>
    <t>T-TEST for effect of Group Member Gender on Estimated Undesirable Behaviors</t>
    <phoneticPr fontId="4" type="noConversion"/>
  </si>
  <si>
    <t>Enter the ratings in the two green columns. Descriptive statistics are displayed in yellow.</t>
    <phoneticPr fontId="4" type="noConversion"/>
  </si>
  <si>
    <t>Estimated Frequency</t>
    <phoneticPr fontId="4" type="noConversion"/>
  </si>
  <si>
    <t>eta-squared</t>
    <phoneticPr fontId="4" type="noConversion"/>
  </si>
  <si>
    <t>effect size = t squared / (t squared + df)</t>
    <phoneticPr fontId="4" type="noConversion"/>
  </si>
  <si>
    <t>t</t>
    <phoneticPr fontId="4" type="noConversion"/>
  </si>
  <si>
    <t>from computations above</t>
    <phoneticPr fontId="4" type="noConversion"/>
  </si>
  <si>
    <t>df = N-1</t>
    <phoneticPr fontId="4" type="noConversion"/>
  </si>
  <si>
    <t>(one-tailed) p</t>
    <phoneticPr fontId="4" type="noConversion"/>
  </si>
  <si>
    <t>Standard Error</t>
    <phoneticPr fontId="4" type="noConversion"/>
  </si>
  <si>
    <t>paired samples t</t>
    <phoneticPr fontId="4" type="noConversion"/>
  </si>
  <si>
    <t>degrees of freedom df</t>
    <phoneticPr fontId="4" type="noConversion"/>
  </si>
  <si>
    <t>T-TEST for effect of Group Size on Overall Impression Ratings</t>
    <phoneticPr fontId="4" type="noConversion"/>
  </si>
  <si>
    <t>Rate A</t>
    <phoneticPr fontId="4" type="noConversion"/>
  </si>
  <si>
    <t>Rate B</t>
    <phoneticPr fontId="4" type="noConversion"/>
  </si>
  <si>
    <t>This is a special statistical analysis for the Data Labs Impression Formation project</t>
    <phoneticPr fontId="4" type="noConversion"/>
  </si>
  <si>
    <t>Enter the ratings in the two green columns. Descriptive statistics are displayed in yellow.</t>
    <phoneticPr fontId="4" type="noConversion"/>
  </si>
  <si>
    <t>Diff</t>
    <phoneticPr fontId="4" type="noConversion"/>
  </si>
  <si>
    <t>Dsq</t>
    <phoneticPr fontId="4" type="noConversion"/>
  </si>
  <si>
    <t>N of Scores</t>
    <phoneticPr fontId="4" type="noConversion"/>
  </si>
  <si>
    <t>sample size</t>
    <phoneticPr fontId="4" type="noConversion"/>
  </si>
  <si>
    <t>Standard Error</t>
    <phoneticPr fontId="4" type="noConversion"/>
  </si>
  <si>
    <t>from Excel TDIST function</t>
    <phoneticPr fontId="4" type="noConversion"/>
  </si>
  <si>
    <t>(two-tailed) p</t>
    <phoneticPr fontId="4" type="noConversion"/>
  </si>
  <si>
    <t>Other Calculations (Do NOT Delete)</t>
    <phoneticPr fontId="4" type="noConversion"/>
  </si>
  <si>
    <t>Excel error bar value</t>
    <phoneticPr fontId="4" type="noConversion"/>
  </si>
  <si>
    <t>one-half of Confidence Interval</t>
    <phoneticPr fontId="4" type="noConversion"/>
  </si>
  <si>
    <t>from Excel TINV function (don't use!)</t>
    <phoneticPr fontId="4" type="noConversion"/>
  </si>
  <si>
    <t>from Excel TTEST function</t>
    <phoneticPr fontId="4" type="noConversion"/>
  </si>
  <si>
    <t>Mode</t>
    <phoneticPr fontId="4" type="noConversion"/>
  </si>
  <si>
    <t>most freq. score</t>
    <phoneticPr fontId="4" type="noConversion"/>
  </si>
  <si>
    <t>Median</t>
    <phoneticPr fontId="4" type="noConversion"/>
  </si>
  <si>
    <t>middle score</t>
    <phoneticPr fontId="4" type="noConversion"/>
  </si>
  <si>
    <t>Mean</t>
    <phoneticPr fontId="4" type="noConversion"/>
  </si>
  <si>
    <t>arith. average</t>
    <phoneticPr fontId="4" type="noConversion"/>
  </si>
  <si>
    <t>Minimum</t>
    <phoneticPr fontId="4" type="noConversion"/>
  </si>
  <si>
    <t>lowest score</t>
    <phoneticPr fontId="4" type="noConversion"/>
  </si>
  <si>
    <t>Maximum</t>
    <phoneticPr fontId="4" type="noConversion"/>
  </si>
  <si>
    <t>highest score</t>
    <phoneticPr fontId="4" type="noConversion"/>
  </si>
  <si>
    <t>Range</t>
    <phoneticPr fontId="4" type="noConversion"/>
  </si>
  <si>
    <t>max - min</t>
    <phoneticPr fontId="4" type="noConversion"/>
  </si>
  <si>
    <t>Standard Deviation</t>
    <phoneticPr fontId="4" type="noConversion"/>
  </si>
  <si>
    <t>ave. diff. from mean</t>
    <phoneticPr fontId="4" type="noConversion"/>
  </si>
  <si>
    <t>Variance</t>
    <phoneticPr fontId="4" type="noConversion"/>
  </si>
  <si>
    <t>st.dev. squared</t>
    <phoneticPr fontId="4" type="noConversion"/>
  </si>
  <si>
    <t>st.dev. / square root of N</t>
    <phoneticPr fontId="4" type="noConversion"/>
  </si>
  <si>
    <t>est. var. of diff scores</t>
    <phoneticPr fontId="4" type="noConversion"/>
  </si>
  <si>
    <t>mean of diff scores</t>
    <phoneticPr fontId="4" type="noConversion"/>
  </si>
  <si>
    <t>numerator for t-test</t>
    <phoneticPr fontId="4" type="noConversion"/>
  </si>
  <si>
    <t>StErr of diff scores</t>
    <phoneticPr fontId="4" type="noConversion"/>
  </si>
  <si>
    <t>denominator for t-test</t>
    <phoneticPr fontId="4" type="noConversion"/>
  </si>
  <si>
    <t>C.I. for diff scores</t>
    <phoneticPr fontId="4" type="noConversion"/>
  </si>
  <si>
    <t>95% confidence interval</t>
    <phoneticPr fontId="4" type="noConversion"/>
  </si>
  <si>
    <t>Cohen's d</t>
    <phoneticPr fontId="4" type="noConversion"/>
  </si>
  <si>
    <t>effect size = (t x 2) / square root of df</t>
    <phoneticPr fontId="4" type="noConversion"/>
  </si>
</sst>
</file>

<file path=xl/styles.xml><?xml version="1.0" encoding="utf-8"?>
<styleSheet xmlns="http://schemas.openxmlformats.org/spreadsheetml/2006/main">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0"/>
    <numFmt numFmtId="166" formatCode="0.00000"/>
    <numFmt numFmtId="167" formatCode="0.00"/>
    <numFmt numFmtId="168" formatCode="0.00"/>
    <numFmt numFmtId="169" formatCode="0.00"/>
    <numFmt numFmtId="170" formatCode="0.000"/>
  </numFmts>
  <fonts count="19">
    <font>
      <sz val="10"/>
      <name val="Verdana"/>
    </font>
    <font>
      <b/>
      <sz val="10"/>
      <name val="Verdana"/>
    </font>
    <font>
      <i/>
      <sz val="10"/>
      <name val="Verdana"/>
    </font>
    <font>
      <sz val="10"/>
      <name val="Verdana"/>
    </font>
    <font>
      <sz val="8"/>
      <name val="Verdana"/>
    </font>
    <font>
      <sz val="12"/>
      <color indexed="8"/>
      <name val="Arial"/>
    </font>
    <font>
      <sz val="12"/>
      <name val="Arial"/>
    </font>
    <font>
      <sz val="10"/>
      <color indexed="57"/>
      <name val="Arial Narrow"/>
    </font>
    <font>
      <b/>
      <sz val="10"/>
      <color indexed="52"/>
      <name val="Verdana"/>
    </font>
    <font>
      <sz val="10"/>
      <name val="Arial Narrow"/>
    </font>
    <font>
      <i/>
      <sz val="10"/>
      <name val="Arial Narrow"/>
    </font>
    <font>
      <b/>
      <sz val="12"/>
      <color indexed="10"/>
      <name val="Arial"/>
    </font>
    <font>
      <b/>
      <sz val="12"/>
      <name val="Arial"/>
    </font>
    <font>
      <sz val="10"/>
      <name val="Arial"/>
    </font>
    <font>
      <b/>
      <sz val="10"/>
      <color indexed="57"/>
      <name val="Arial Narrow"/>
    </font>
    <font>
      <sz val="12"/>
      <color indexed="53"/>
      <name val="Arial"/>
    </font>
    <font>
      <b/>
      <sz val="10"/>
      <name val="Arial"/>
    </font>
    <font>
      <sz val="11"/>
      <name val="Arial"/>
    </font>
    <font>
      <b/>
      <sz val="10"/>
      <color indexed="48"/>
      <name val="Verdana"/>
    </font>
  </fonts>
  <fills count="5">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1">
    <xf numFmtId="0" fontId="0" fillId="0" borderId="0"/>
  </cellStyleXfs>
  <cellXfs count="84">
    <xf numFmtId="0" fontId="0" fillId="0" borderId="0" xfId="0"/>
    <xf numFmtId="0" fontId="0" fillId="0" borderId="0" xfId="0" applyBorder="1"/>
    <xf numFmtId="0" fontId="5" fillId="0" borderId="0" xfId="0" applyFont="1" applyBorder="1" applyAlignment="1">
      <alignment horizontal="center" vertical="top" wrapText="1"/>
    </xf>
    <xf numFmtId="0" fontId="6" fillId="0" borderId="0" xfId="0" applyFont="1" applyBorder="1" applyAlignment="1">
      <alignment horizontal="center"/>
    </xf>
    <xf numFmtId="0" fontId="6" fillId="0" borderId="0" xfId="0" applyFont="1" applyBorder="1"/>
    <xf numFmtId="0" fontId="1" fillId="0" borderId="0" xfId="0" applyFont="1"/>
    <xf numFmtId="0" fontId="2" fillId="0" borderId="0" xfId="0" applyFont="1"/>
    <xf numFmtId="0" fontId="7" fillId="0" borderId="0" xfId="0" applyFont="1" applyFill="1" applyAlignment="1">
      <alignment horizontal="center"/>
    </xf>
    <xf numFmtId="0" fontId="8" fillId="0" borderId="0" xfId="0" applyFont="1" applyAlignment="1">
      <alignment horizontal="center"/>
    </xf>
    <xf numFmtId="0" fontId="0" fillId="2" borderId="1" xfId="0" applyFill="1" applyBorder="1" applyAlignment="1">
      <alignment horizontal="center"/>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0" borderId="0" xfId="0" applyFont="1" applyAlignment="1">
      <alignment horizontal="right"/>
    </xf>
    <xf numFmtId="1" fontId="0" fillId="4" borderId="4" xfId="0" applyNumberFormat="1" applyFill="1" applyBorder="1"/>
    <xf numFmtId="1" fontId="0" fillId="0" borderId="0" xfId="0" applyNumberFormat="1" applyFill="1" applyBorder="1"/>
    <xf numFmtId="0" fontId="10" fillId="0" borderId="0" xfId="0" applyFont="1"/>
    <xf numFmtId="2" fontId="0" fillId="0" borderId="0" xfId="0" applyNumberFormat="1" applyFill="1" applyBorder="1"/>
    <xf numFmtId="0" fontId="9" fillId="0" borderId="0" xfId="0" applyFont="1" applyFill="1" applyBorder="1" applyAlignment="1">
      <alignment horizontal="right"/>
    </xf>
    <xf numFmtId="2" fontId="0" fillId="0" borderId="0" xfId="0" applyNumberFormat="1"/>
    <xf numFmtId="165" fontId="0" fillId="0" borderId="0" xfId="0" applyNumberFormat="1"/>
    <xf numFmtId="0" fontId="10" fillId="0" borderId="0" xfId="0" applyFont="1" applyAlignment="1">
      <alignment horizontal="left" indent="1"/>
    </xf>
    <xf numFmtId="2" fontId="10" fillId="0" borderId="0" xfId="0" applyNumberFormat="1" applyFont="1" applyAlignment="1">
      <alignment horizontal="left" indent="1"/>
    </xf>
    <xf numFmtId="0" fontId="9" fillId="3" borderId="12" xfId="0" applyFont="1" applyFill="1" applyBorder="1" applyAlignment="1">
      <alignment horizontal="center"/>
    </xf>
    <xf numFmtId="0" fontId="9" fillId="0" borderId="13" xfId="0" applyFont="1" applyBorder="1" applyAlignment="1">
      <alignment horizontal="right"/>
    </xf>
    <xf numFmtId="0" fontId="9" fillId="0" borderId="14" xfId="0" applyFont="1" applyBorder="1" applyAlignment="1">
      <alignment horizontal="right"/>
    </xf>
    <xf numFmtId="2" fontId="8" fillId="0" borderId="14" xfId="0" applyNumberFormat="1" applyFont="1" applyBorder="1"/>
    <xf numFmtId="2" fontId="10" fillId="0" borderId="14" xfId="0" applyNumberFormat="1" applyFont="1" applyBorder="1" applyAlignment="1">
      <alignment horizontal="left" indent="1"/>
    </xf>
    <xf numFmtId="2" fontId="0" fillId="0" borderId="14" xfId="0" applyNumberFormat="1" applyBorder="1"/>
    <xf numFmtId="0" fontId="0" fillId="0" borderId="15" xfId="0" applyBorder="1"/>
    <xf numFmtId="0" fontId="9" fillId="0" borderId="16" xfId="0" applyFont="1" applyBorder="1" applyAlignment="1">
      <alignment horizontal="right"/>
    </xf>
    <xf numFmtId="0" fontId="9" fillId="0" borderId="17" xfId="0" applyFont="1" applyBorder="1" applyAlignment="1">
      <alignment horizontal="right"/>
    </xf>
    <xf numFmtId="2" fontId="8" fillId="0" borderId="17" xfId="0" applyNumberFormat="1" applyFont="1" applyBorder="1"/>
    <xf numFmtId="2" fontId="10" fillId="0" borderId="17" xfId="0" applyNumberFormat="1" applyFont="1" applyBorder="1" applyAlignment="1">
      <alignment horizontal="left" indent="1"/>
    </xf>
    <xf numFmtId="2" fontId="0" fillId="0" borderId="17" xfId="0" applyNumberFormat="1" applyBorder="1"/>
    <xf numFmtId="0" fontId="0" fillId="0" borderId="18" xfId="0" applyBorder="1"/>
    <xf numFmtId="2" fontId="8" fillId="0" borderId="0" xfId="0" applyNumberFormat="1" applyFont="1"/>
    <xf numFmtId="0" fontId="9" fillId="0" borderId="19" xfId="0" applyFont="1" applyBorder="1" applyAlignment="1">
      <alignment horizontal="right"/>
    </xf>
    <xf numFmtId="0" fontId="9" fillId="0" borderId="0" xfId="0" applyFont="1" applyBorder="1" applyAlignment="1">
      <alignment horizontal="right"/>
    </xf>
    <xf numFmtId="1" fontId="8" fillId="0" borderId="0" xfId="0" applyNumberFormat="1" applyFont="1" applyBorder="1"/>
    <xf numFmtId="2" fontId="10" fillId="0" borderId="0" xfId="0" applyNumberFormat="1" applyFont="1" applyBorder="1" applyAlignment="1">
      <alignment horizontal="left" indent="1"/>
    </xf>
    <xf numFmtId="0" fontId="0" fillId="0" borderId="20" xfId="0" applyBorder="1"/>
    <xf numFmtId="166" fontId="8" fillId="0" borderId="0" xfId="0" applyNumberFormat="1" applyFont="1" applyBorder="1"/>
    <xf numFmtId="166" fontId="10" fillId="0" borderId="0" xfId="0" applyNumberFormat="1" applyFont="1" applyBorder="1" applyAlignment="1">
      <alignment horizontal="left" indent="1"/>
    </xf>
    <xf numFmtId="166" fontId="8" fillId="0" borderId="17" xfId="0" applyNumberFormat="1" applyFont="1" applyBorder="1"/>
    <xf numFmtId="166" fontId="10" fillId="0" borderId="17" xfId="0" applyNumberFormat="1" applyFont="1" applyBorder="1" applyAlignment="1">
      <alignment horizontal="left" indent="1"/>
    </xf>
    <xf numFmtId="2" fontId="8" fillId="0" borderId="0" xfId="0" applyNumberFormat="1" applyFont="1" applyBorder="1"/>
    <xf numFmtId="0" fontId="9" fillId="0" borderId="0" xfId="0" applyFont="1"/>
    <xf numFmtId="0" fontId="2" fillId="0" borderId="0" xfId="0" applyFont="1" applyAlignment="1">
      <alignment horizontal="left" indent="3"/>
    </xf>
    <xf numFmtId="0" fontId="9" fillId="3" borderId="21" xfId="0" applyFont="1" applyFill="1" applyBorder="1" applyAlignment="1">
      <alignment horizontal="center"/>
    </xf>
    <xf numFmtId="0" fontId="9" fillId="3" borderId="22" xfId="0" applyFont="1" applyFill="1" applyBorder="1" applyAlignment="1">
      <alignment horizontal="center"/>
    </xf>
    <xf numFmtId="166" fontId="3" fillId="0" borderId="0" xfId="0" applyNumberFormat="1" applyFont="1" applyBorder="1"/>
    <xf numFmtId="166" fontId="3" fillId="0" borderId="17" xfId="0" applyNumberFormat="1" applyFont="1" applyBorder="1"/>
    <xf numFmtId="164" fontId="0" fillId="4" borderId="7" xfId="0" applyNumberFormat="1" applyFill="1" applyBorder="1"/>
    <xf numFmtId="164" fontId="0" fillId="4" borderId="8" xfId="0" applyNumberFormat="1" applyFill="1" applyBorder="1"/>
    <xf numFmtId="164" fontId="0" fillId="4" borderId="9" xfId="0" applyNumberFormat="1" applyFill="1" applyBorder="1"/>
    <xf numFmtId="164" fontId="0" fillId="4" borderId="10" xfId="0" applyNumberFormat="1" applyFill="1" applyBorder="1"/>
    <xf numFmtId="164" fontId="0" fillId="4" borderId="11" xfId="0" applyNumberFormat="1" applyFill="1" applyBorder="1"/>
    <xf numFmtId="164" fontId="0" fillId="4" borderId="4" xfId="0" applyNumberFormat="1" applyFill="1" applyBorder="1"/>
    <xf numFmtId="164" fontId="0" fillId="4" borderId="5" xfId="0" applyNumberFormat="1" applyFill="1" applyBorder="1"/>
    <xf numFmtId="164" fontId="0" fillId="4" borderId="6" xfId="0" applyNumberFormat="1" applyFill="1" applyBorder="1"/>
    <xf numFmtId="1" fontId="0" fillId="4" borderId="5" xfId="0" applyNumberFormat="1" applyFill="1" applyBorder="1"/>
    <xf numFmtId="1" fontId="0" fillId="4" borderId="6" xfId="0" applyNumberFormat="1" applyFill="1" applyBorder="1"/>
    <xf numFmtId="2" fontId="9" fillId="0" borderId="14" xfId="0" applyNumberFormat="1" applyFont="1" applyBorder="1"/>
    <xf numFmtId="2" fontId="9" fillId="0" borderId="14" xfId="0" applyNumberFormat="1" applyFont="1" applyBorder="1"/>
    <xf numFmtId="0" fontId="14" fillId="0" borderId="0" xfId="0" applyFont="1" applyFill="1" applyAlignment="1">
      <alignment horizontal="center"/>
    </xf>
    <xf numFmtId="167" fontId="0" fillId="0" borderId="0" xfId="0" applyNumberFormat="1"/>
    <xf numFmtId="168" fontId="5" fillId="0" borderId="0" xfId="0" applyNumberFormat="1" applyFont="1" applyBorder="1" applyAlignment="1">
      <alignment horizontal="center" vertical="top" wrapText="1"/>
    </xf>
    <xf numFmtId="0" fontId="13" fillId="0" borderId="0" xfId="0" applyFont="1" applyBorder="1"/>
    <xf numFmtId="0" fontId="13" fillId="0" borderId="0" xfId="0" applyFont="1"/>
    <xf numFmtId="0" fontId="13" fillId="0" borderId="0" xfId="0" applyFont="1" applyAlignment="1">
      <alignment horizontal="center"/>
    </xf>
    <xf numFmtId="0" fontId="6" fillId="0" borderId="0" xfId="0" applyFont="1" applyAlignment="1">
      <alignment horizontal="center"/>
    </xf>
    <xf numFmtId="0" fontId="12" fillId="0" borderId="0" xfId="0" applyFont="1" applyBorder="1" applyAlignment="1">
      <alignment horizontal="center"/>
    </xf>
    <xf numFmtId="170" fontId="6" fillId="0" borderId="0" xfId="0" applyNumberFormat="1" applyFont="1"/>
    <xf numFmtId="1" fontId="6" fillId="0" borderId="0" xfId="0" applyNumberFormat="1" applyFont="1" applyAlignment="1">
      <alignment horizontal="center"/>
    </xf>
    <xf numFmtId="0" fontId="15" fillId="0" borderId="0" xfId="0" applyFont="1" applyBorder="1" applyAlignment="1">
      <alignment horizontal="center"/>
    </xf>
    <xf numFmtId="0" fontId="16" fillId="0" borderId="0" xfId="0" applyFont="1" applyAlignment="1">
      <alignment horizontal="center"/>
    </xf>
    <xf numFmtId="0" fontId="15" fillId="0" borderId="0" xfId="0" applyFont="1" applyBorder="1"/>
    <xf numFmtId="0" fontId="16" fillId="0" borderId="0" xfId="0" applyFont="1" applyBorder="1" applyAlignment="1">
      <alignment wrapText="1"/>
    </xf>
    <xf numFmtId="168" fontId="12" fillId="0" borderId="1" xfId="0" applyNumberFormat="1" applyFont="1" applyBorder="1" applyAlignment="1">
      <alignment horizontal="center" vertical="top" wrapText="1"/>
    </xf>
    <xf numFmtId="0" fontId="17" fillId="0" borderId="0" xfId="0" applyFont="1" applyBorder="1" applyAlignment="1">
      <alignment horizontal="center" wrapText="1"/>
    </xf>
    <xf numFmtId="169" fontId="12" fillId="0" borderId="1" xfId="0" applyNumberFormat="1" applyFont="1" applyBorder="1" applyAlignment="1">
      <alignment horizontal="center" vertical="center" wrapText="1"/>
    </xf>
    <xf numFmtId="169" fontId="11" fillId="0" borderId="1" xfId="0" applyNumberFormat="1" applyFont="1" applyBorder="1" applyAlignment="1">
      <alignment horizontal="center" vertical="center" wrapText="1"/>
    </xf>
    <xf numFmtId="0" fontId="18" fillId="0" borderId="0" xfId="0" applyFont="1" applyAlignment="1">
      <alignment horizontal="center" vertical="top"/>
    </xf>
    <xf numFmtId="0" fontId="18" fillId="0" borderId="0" xfId="0" applyFont="1" applyAlignment="1">
      <alignment horizontal="center"/>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style val="20"/>
  <c:chart>
    <c:autoTitleDeleted val="1"/>
    <c:plotArea>
      <c:layout/>
      <c:barChart>
        <c:barDir val="col"/>
        <c:grouping val="clustered"/>
        <c:ser>
          <c:idx val="0"/>
          <c:order val="0"/>
          <c:spPr>
            <a:gradFill rotWithShape="0">
              <a:gsLst>
                <a:gs pos="0">
                  <a:srgbClr val="FF9A99"/>
                </a:gs>
                <a:gs pos="100000">
                  <a:srgbClr val="D1403C"/>
                </a:gs>
              </a:gsLst>
              <a:lin ang="5400000"/>
            </a:gradFill>
            <a:ln w="25400">
              <a:noFill/>
            </a:ln>
            <a:effectLst>
              <a:outerShdw dist="35921" dir="2700000" algn="br">
                <a:srgbClr val="000000"/>
              </a:outerShdw>
            </a:effectLst>
          </c:spPr>
          <c:cat>
            <c:strRef>
              <c:f>'Overall Impression'!$G$6:$H$6</c:f>
              <c:strCache>
                <c:ptCount val="2"/>
                <c:pt idx="0">
                  <c:v>Rate A</c:v>
                </c:pt>
                <c:pt idx="1">
                  <c:v>Rate B</c:v>
                </c:pt>
              </c:strCache>
            </c:strRef>
          </c:cat>
          <c:val>
            <c:numRef>
              <c:f>'Overall Impression'!$G$10:$H$10</c:f>
              <c:numCache>
                <c:formatCode>0.0</c:formatCode>
                <c:ptCount val="2"/>
                <c:pt idx="0">
                  <c:v>5.165680473372781</c:v>
                </c:pt>
                <c:pt idx="1">
                  <c:v>3.810650887573964</c:v>
                </c:pt>
              </c:numCache>
            </c:numRef>
          </c:val>
        </c:ser>
        <c:axId val="565615560"/>
        <c:axId val="565619112"/>
      </c:barChart>
      <c:catAx>
        <c:axId val="565615560"/>
        <c:scaling>
          <c:orientation val="minMax"/>
        </c:scaling>
        <c:axPos val="b"/>
        <c:numFmt formatCode="General" sourceLinked="1"/>
        <c:tickLblPos val="nextTo"/>
        <c:spPr>
          <a:ln w="3175">
            <a:solidFill>
              <a:srgbClr val="808080"/>
            </a:solidFill>
            <a:prstDash val="solid"/>
          </a:ln>
        </c:spPr>
        <c:crossAx val="565619112"/>
        <c:crosses val="autoZero"/>
        <c:auto val="1"/>
        <c:lblAlgn val="ctr"/>
        <c:lblOffset val="100"/>
      </c:catAx>
      <c:valAx>
        <c:axId val="565619112"/>
        <c:scaling>
          <c:orientation val="minMax"/>
        </c:scaling>
        <c:axPos val="l"/>
        <c:majorGridlines>
          <c:spPr>
            <a:ln w="3175">
              <a:solidFill>
                <a:srgbClr val="808080"/>
              </a:solidFill>
              <a:prstDash val="solid"/>
            </a:ln>
          </c:spPr>
        </c:majorGridlines>
        <c:numFmt formatCode="0" sourceLinked="0"/>
        <c:tickLblPos val="nextTo"/>
        <c:spPr>
          <a:ln w="3175">
            <a:solidFill>
              <a:srgbClr val="808080"/>
            </a:solidFill>
            <a:prstDash val="solid"/>
          </a:ln>
        </c:spPr>
        <c:crossAx val="565615560"/>
        <c:crosses val="autoZero"/>
        <c:crossBetween val="between"/>
      </c:valAx>
      <c:spPr>
        <a:solidFill>
          <a:srgbClr val="FFFFFF"/>
        </a:solidFill>
        <a:ln w="25400">
          <a:noFill/>
        </a:ln>
      </c:spPr>
    </c:plotArea>
    <c:plotVisOnly val="1"/>
    <c:dispBlanksAs val="gap"/>
  </c:chart>
  <c:spPr>
    <a:solidFill>
      <a:srgbClr val="FFFFFF"/>
    </a:solidFill>
    <a:ln w="3175">
      <a:solidFill>
        <a:srgbClr val="808080"/>
      </a:solidFill>
      <a:prstDash val="solid"/>
    </a:ln>
  </c:spPr>
  <c:printSettings>
    <c:headerFooter/>
    <c:pageMargins b="1.0" l="0.75" r="0.75" t="1.0"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1"/>
  <c:lang val="en-US"/>
  <c:style val="18"/>
  <c:chart>
    <c:autoTitleDeleted val="1"/>
    <c:plotArea>
      <c:layout>
        <c:manualLayout>
          <c:layoutTarget val="inner"/>
          <c:xMode val="edge"/>
          <c:yMode val="edge"/>
          <c:x val="0.325382156177846"/>
          <c:y val="0.0476190476190476"/>
          <c:w val="0.507903025279735"/>
          <c:h val="0.81265875856427"/>
        </c:manualLayout>
      </c:layout>
      <c:barChart>
        <c:barDir val="col"/>
        <c:grouping val="clustered"/>
        <c:ser>
          <c:idx val="0"/>
          <c:order val="0"/>
          <c:errBars>
            <c:errBarType val="both"/>
            <c:errValType val="cust"/>
            <c:plus>
              <c:numRef>
                <c:f>'Overall Impression'!$G$57</c:f>
                <c:numCache>
                  <c:formatCode>General</c:formatCode>
                  <c:ptCount val="1"/>
                  <c:pt idx="0">
                    <c:v>0.257666133939271</c:v>
                  </c:pt>
                </c:numCache>
              </c:numRef>
            </c:plus>
            <c:minus>
              <c:numRef>
                <c:f>'Overall Impression'!$G$57</c:f>
                <c:numCache>
                  <c:formatCode>General</c:formatCode>
                  <c:ptCount val="1"/>
                  <c:pt idx="0">
                    <c:v>0.257666133939271</c:v>
                  </c:pt>
                </c:numCache>
              </c:numRef>
            </c:minus>
          </c:errBars>
          <c:cat>
            <c:strRef>
              <c:f>'Undesirable SEX'!$E$19</c:f>
              <c:strCache>
                <c:ptCount val="1"/>
                <c:pt idx="0">
                  <c:v>mean of diff scores</c:v>
                </c:pt>
              </c:strCache>
            </c:strRef>
          </c:cat>
          <c:val>
            <c:numRef>
              <c:f>'Undesirable SEX'!$G$19</c:f>
              <c:numCache>
                <c:formatCode>0.00</c:formatCode>
                <c:ptCount val="1"/>
                <c:pt idx="0">
                  <c:v>-1.437869822485207</c:v>
                </c:pt>
              </c:numCache>
            </c:numRef>
          </c:val>
        </c:ser>
        <c:axId val="513099784"/>
        <c:axId val="499511368"/>
      </c:barChart>
      <c:catAx>
        <c:axId val="513099784"/>
        <c:scaling>
          <c:orientation val="minMax"/>
        </c:scaling>
        <c:axPos val="b"/>
        <c:numFmt formatCode="General" sourceLinked="1"/>
        <c:tickLblPos val="nextTo"/>
        <c:crossAx val="499511368"/>
        <c:crosses val="autoZero"/>
        <c:auto val="1"/>
        <c:lblAlgn val="ctr"/>
        <c:lblOffset val="100"/>
      </c:catAx>
      <c:valAx>
        <c:axId val="499511368"/>
        <c:scaling>
          <c:orientation val="minMax"/>
        </c:scaling>
        <c:axPos val="l"/>
        <c:majorGridlines/>
        <c:numFmt formatCode="0.0" sourceLinked="0"/>
        <c:tickLblPos val="nextTo"/>
        <c:crossAx val="513099784"/>
        <c:crosses val="autoZero"/>
        <c:crossBetween val="between"/>
      </c:valAx>
    </c:plotArea>
    <c:plotVisOnly val="1"/>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style val="18"/>
  <c:chart>
    <c:autoTitleDeleted val="1"/>
    <c:plotArea>
      <c:layout>
        <c:manualLayout>
          <c:layoutTarget val="inner"/>
          <c:xMode val="edge"/>
          <c:yMode val="edge"/>
          <c:x val="0.325382156177846"/>
          <c:y val="0.0476190476190476"/>
          <c:w val="0.507903025279735"/>
          <c:h val="0.81265875856427"/>
        </c:manualLayout>
      </c:layout>
      <c:barChart>
        <c:barDir val="col"/>
        <c:grouping val="clustered"/>
        <c:ser>
          <c:idx val="0"/>
          <c:order val="0"/>
          <c:errBars>
            <c:errBarType val="both"/>
            <c:errValType val="cust"/>
            <c:plus>
              <c:numRef>
                <c:f>'Overall Impression'!$G$57</c:f>
                <c:numCache>
                  <c:formatCode>General</c:formatCode>
                  <c:ptCount val="1"/>
                  <c:pt idx="0">
                    <c:v>0.257666133939271</c:v>
                  </c:pt>
                </c:numCache>
              </c:numRef>
            </c:plus>
            <c:minus>
              <c:numRef>
                <c:f>'Overall Impression'!$G$57</c:f>
                <c:numCache>
                  <c:formatCode>General</c:formatCode>
                  <c:ptCount val="1"/>
                  <c:pt idx="0">
                    <c:v>0.257666133939271</c:v>
                  </c:pt>
                </c:numCache>
              </c:numRef>
            </c:minus>
          </c:errBars>
          <c:cat>
            <c:strRef>
              <c:f>'Overall Impression'!$E$19</c:f>
              <c:strCache>
                <c:ptCount val="1"/>
                <c:pt idx="0">
                  <c:v>mean of diff scores</c:v>
                </c:pt>
              </c:strCache>
            </c:strRef>
          </c:cat>
          <c:val>
            <c:numRef>
              <c:f>'Overall Impression'!$G$19</c:f>
              <c:numCache>
                <c:formatCode>0.00</c:formatCode>
                <c:ptCount val="1"/>
                <c:pt idx="0">
                  <c:v>1.355029585798817</c:v>
                </c:pt>
              </c:numCache>
            </c:numRef>
          </c:val>
        </c:ser>
        <c:axId val="589619880"/>
        <c:axId val="589598024"/>
      </c:barChart>
      <c:catAx>
        <c:axId val="589619880"/>
        <c:scaling>
          <c:orientation val="minMax"/>
        </c:scaling>
        <c:axPos val="b"/>
        <c:numFmt formatCode="General" sourceLinked="1"/>
        <c:tickLblPos val="nextTo"/>
        <c:crossAx val="589598024"/>
        <c:crosses val="autoZero"/>
        <c:auto val="1"/>
        <c:lblAlgn val="ctr"/>
        <c:lblOffset val="100"/>
      </c:catAx>
      <c:valAx>
        <c:axId val="589598024"/>
        <c:scaling>
          <c:orientation val="minMax"/>
        </c:scaling>
        <c:axPos val="l"/>
        <c:majorGridlines/>
        <c:numFmt formatCode="0.0" sourceLinked="0"/>
        <c:tickLblPos val="nextTo"/>
        <c:crossAx val="589619880"/>
        <c:crosses val="autoZero"/>
        <c:crossBetween val="between"/>
      </c:valAx>
    </c:plotArea>
    <c:plotVisOnly val="1"/>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style val="20"/>
  <c:chart>
    <c:autoTitleDeleted val="1"/>
    <c:plotArea>
      <c:layout/>
      <c:barChart>
        <c:barDir val="col"/>
        <c:grouping val="clustered"/>
        <c:ser>
          <c:idx val="0"/>
          <c:order val="0"/>
          <c:spPr>
            <a:gradFill rotWithShape="0">
              <a:gsLst>
                <a:gs pos="0">
                  <a:srgbClr val="FF9A99"/>
                </a:gs>
                <a:gs pos="100000">
                  <a:srgbClr val="D1403C"/>
                </a:gs>
              </a:gsLst>
              <a:lin ang="5400000"/>
            </a:gradFill>
            <a:ln w="25400">
              <a:noFill/>
            </a:ln>
            <a:effectLst>
              <a:outerShdw dist="35921" dir="2700000" algn="br">
                <a:srgbClr val="000000"/>
              </a:outerShdw>
            </a:effectLst>
          </c:spPr>
          <c:cat>
            <c:strRef>
              <c:f>'Desirable GRP'!$G$6:$H$6</c:f>
              <c:strCache>
                <c:ptCount val="2"/>
                <c:pt idx="0">
                  <c:v>DesirA</c:v>
                </c:pt>
                <c:pt idx="1">
                  <c:v>DesirB</c:v>
                </c:pt>
              </c:strCache>
            </c:strRef>
          </c:cat>
          <c:val>
            <c:numRef>
              <c:f>'Desirable GRP'!$G$10:$H$10</c:f>
              <c:numCache>
                <c:formatCode>0.0</c:formatCode>
                <c:ptCount val="2"/>
                <c:pt idx="0">
                  <c:v>8.804733727810651</c:v>
                </c:pt>
                <c:pt idx="1">
                  <c:v>6.100591715976331</c:v>
                </c:pt>
              </c:numCache>
            </c:numRef>
          </c:val>
        </c:ser>
        <c:axId val="513220312"/>
        <c:axId val="513223784"/>
      </c:barChart>
      <c:catAx>
        <c:axId val="513220312"/>
        <c:scaling>
          <c:orientation val="minMax"/>
        </c:scaling>
        <c:axPos val="b"/>
        <c:numFmt formatCode="General" sourceLinked="1"/>
        <c:tickLblPos val="nextTo"/>
        <c:spPr>
          <a:ln w="3175">
            <a:solidFill>
              <a:srgbClr val="808080"/>
            </a:solidFill>
            <a:prstDash val="solid"/>
          </a:ln>
        </c:spPr>
        <c:crossAx val="513223784"/>
        <c:crosses val="autoZero"/>
        <c:auto val="1"/>
        <c:lblAlgn val="ctr"/>
        <c:lblOffset val="100"/>
      </c:catAx>
      <c:valAx>
        <c:axId val="513223784"/>
        <c:scaling>
          <c:orientation val="minMax"/>
        </c:scaling>
        <c:axPos val="l"/>
        <c:majorGridlines>
          <c:spPr>
            <a:ln w="3175">
              <a:solidFill>
                <a:srgbClr val="808080"/>
              </a:solidFill>
              <a:prstDash val="solid"/>
            </a:ln>
          </c:spPr>
        </c:majorGridlines>
        <c:numFmt formatCode="0" sourceLinked="0"/>
        <c:tickLblPos val="nextTo"/>
        <c:spPr>
          <a:ln w="3175">
            <a:solidFill>
              <a:srgbClr val="808080"/>
            </a:solidFill>
            <a:prstDash val="solid"/>
          </a:ln>
        </c:spPr>
        <c:crossAx val="513220312"/>
        <c:crosses val="autoZero"/>
        <c:crossBetween val="between"/>
      </c:valAx>
      <c:spPr>
        <a:solidFill>
          <a:srgbClr val="FFFFFF"/>
        </a:solidFill>
        <a:ln w="25400">
          <a:noFill/>
        </a:ln>
      </c:spPr>
    </c:plotArea>
    <c:plotVisOnly val="1"/>
    <c:dispBlanksAs val="gap"/>
  </c:chart>
  <c:spPr>
    <a:solidFill>
      <a:srgbClr val="FFFFFF"/>
    </a:solidFill>
    <a:ln w="3175">
      <a:solidFill>
        <a:srgbClr val="808080"/>
      </a:solidFill>
      <a:prstDash val="solid"/>
    </a:ln>
  </c:spPr>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style val="18"/>
  <c:chart>
    <c:autoTitleDeleted val="1"/>
    <c:plotArea>
      <c:layout>
        <c:manualLayout>
          <c:layoutTarget val="inner"/>
          <c:xMode val="edge"/>
          <c:yMode val="edge"/>
          <c:x val="0.325382156177846"/>
          <c:y val="0.0476190476190476"/>
          <c:w val="0.507903025279735"/>
          <c:h val="0.81265875856427"/>
        </c:manualLayout>
      </c:layout>
      <c:barChart>
        <c:barDir val="col"/>
        <c:grouping val="clustered"/>
        <c:ser>
          <c:idx val="0"/>
          <c:order val="0"/>
          <c:errBars>
            <c:errBarType val="both"/>
            <c:errValType val="cust"/>
            <c:plus>
              <c:numRef>
                <c:f>'Overall Impression'!$G$57</c:f>
                <c:numCache>
                  <c:formatCode>General</c:formatCode>
                  <c:ptCount val="1"/>
                  <c:pt idx="0">
                    <c:v>0.257666133939271</c:v>
                  </c:pt>
                </c:numCache>
              </c:numRef>
            </c:plus>
            <c:minus>
              <c:numRef>
                <c:f>'Overall Impression'!$G$57</c:f>
                <c:numCache>
                  <c:formatCode>General</c:formatCode>
                  <c:ptCount val="1"/>
                  <c:pt idx="0">
                    <c:v>0.257666133939271</c:v>
                  </c:pt>
                </c:numCache>
              </c:numRef>
            </c:minus>
          </c:errBars>
          <c:cat>
            <c:strRef>
              <c:f>'Desirable GRP'!$E$19</c:f>
              <c:strCache>
                <c:ptCount val="1"/>
                <c:pt idx="0">
                  <c:v>mean of diff scores</c:v>
                </c:pt>
              </c:strCache>
            </c:strRef>
          </c:cat>
          <c:val>
            <c:numRef>
              <c:f>'Desirable GRP'!$G$19</c:f>
              <c:numCache>
                <c:formatCode>0.00</c:formatCode>
                <c:ptCount val="1"/>
                <c:pt idx="0">
                  <c:v>2.70414201183432</c:v>
                </c:pt>
              </c:numCache>
            </c:numRef>
          </c:val>
        </c:ser>
        <c:axId val="513228136"/>
        <c:axId val="513231128"/>
      </c:barChart>
      <c:catAx>
        <c:axId val="513228136"/>
        <c:scaling>
          <c:orientation val="minMax"/>
        </c:scaling>
        <c:axPos val="b"/>
        <c:numFmt formatCode="General" sourceLinked="1"/>
        <c:tickLblPos val="nextTo"/>
        <c:crossAx val="513231128"/>
        <c:crosses val="autoZero"/>
        <c:auto val="1"/>
        <c:lblAlgn val="ctr"/>
        <c:lblOffset val="100"/>
      </c:catAx>
      <c:valAx>
        <c:axId val="513231128"/>
        <c:scaling>
          <c:orientation val="minMax"/>
        </c:scaling>
        <c:axPos val="l"/>
        <c:majorGridlines/>
        <c:numFmt formatCode="0.0" sourceLinked="0"/>
        <c:tickLblPos val="nextTo"/>
        <c:crossAx val="513228136"/>
        <c:crosses val="autoZero"/>
        <c:crossBetween val="between"/>
      </c:valAx>
    </c:plotArea>
    <c:plotVisOnly val="1"/>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1"/>
  <c:lang val="en-US"/>
  <c:style val="20"/>
  <c:chart>
    <c:autoTitleDeleted val="1"/>
    <c:plotArea>
      <c:layout/>
      <c:barChart>
        <c:barDir val="col"/>
        <c:grouping val="clustered"/>
        <c:ser>
          <c:idx val="0"/>
          <c:order val="0"/>
          <c:spPr>
            <a:gradFill rotWithShape="0">
              <a:gsLst>
                <a:gs pos="0">
                  <a:srgbClr val="FF9A99"/>
                </a:gs>
                <a:gs pos="100000">
                  <a:srgbClr val="D1403C"/>
                </a:gs>
              </a:gsLst>
              <a:lin ang="5400000"/>
            </a:gradFill>
            <a:ln w="25400">
              <a:noFill/>
            </a:ln>
            <a:effectLst>
              <a:outerShdw dist="35921" dir="2700000" algn="br">
                <a:srgbClr val="000000"/>
              </a:outerShdw>
            </a:effectLst>
          </c:spPr>
          <c:cat>
            <c:strRef>
              <c:f>'Undesirable GRP'!$G$6:$H$6</c:f>
              <c:strCache>
                <c:ptCount val="2"/>
                <c:pt idx="0">
                  <c:v>UndesirA</c:v>
                </c:pt>
                <c:pt idx="1">
                  <c:v>UndesirB</c:v>
                </c:pt>
              </c:strCache>
            </c:strRef>
          </c:cat>
          <c:val>
            <c:numRef>
              <c:f>'Undesirable GRP'!$G$10:$H$10</c:f>
              <c:numCache>
                <c:formatCode>0.0</c:formatCode>
                <c:ptCount val="2"/>
                <c:pt idx="0">
                  <c:v>4.698224852071005</c:v>
                </c:pt>
                <c:pt idx="1">
                  <c:v>6.112426035502959</c:v>
                </c:pt>
              </c:numCache>
            </c:numRef>
          </c:val>
        </c:ser>
        <c:axId val="554737544"/>
        <c:axId val="555376888"/>
      </c:barChart>
      <c:catAx>
        <c:axId val="554737544"/>
        <c:scaling>
          <c:orientation val="minMax"/>
        </c:scaling>
        <c:axPos val="b"/>
        <c:numFmt formatCode="General" sourceLinked="1"/>
        <c:tickLblPos val="nextTo"/>
        <c:spPr>
          <a:ln w="3175">
            <a:solidFill>
              <a:srgbClr val="808080"/>
            </a:solidFill>
            <a:prstDash val="solid"/>
          </a:ln>
        </c:spPr>
        <c:crossAx val="555376888"/>
        <c:crosses val="autoZero"/>
        <c:auto val="1"/>
        <c:lblAlgn val="ctr"/>
        <c:lblOffset val="100"/>
      </c:catAx>
      <c:valAx>
        <c:axId val="555376888"/>
        <c:scaling>
          <c:orientation val="minMax"/>
        </c:scaling>
        <c:axPos val="l"/>
        <c:majorGridlines>
          <c:spPr>
            <a:ln w="3175">
              <a:solidFill>
                <a:srgbClr val="808080"/>
              </a:solidFill>
              <a:prstDash val="solid"/>
            </a:ln>
          </c:spPr>
        </c:majorGridlines>
        <c:numFmt formatCode="0" sourceLinked="0"/>
        <c:tickLblPos val="nextTo"/>
        <c:spPr>
          <a:ln w="3175">
            <a:solidFill>
              <a:srgbClr val="808080"/>
            </a:solidFill>
            <a:prstDash val="solid"/>
          </a:ln>
        </c:spPr>
        <c:crossAx val="554737544"/>
        <c:crosses val="autoZero"/>
        <c:crossBetween val="between"/>
      </c:valAx>
      <c:spPr>
        <a:solidFill>
          <a:srgbClr val="FFFFFF"/>
        </a:solidFill>
        <a:ln w="25400">
          <a:noFill/>
        </a:ln>
      </c:spPr>
    </c:plotArea>
    <c:plotVisOnly val="1"/>
    <c:dispBlanksAs val="gap"/>
  </c:chart>
  <c:spPr>
    <a:solidFill>
      <a:srgbClr val="FFFFFF"/>
    </a:solidFill>
    <a:ln w="3175">
      <a:solidFill>
        <a:srgbClr val="808080"/>
      </a:solidFill>
      <a:prstDash val="solid"/>
    </a:ln>
  </c:spPr>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1"/>
  <c:lang val="en-US"/>
  <c:style val="18"/>
  <c:chart>
    <c:autoTitleDeleted val="1"/>
    <c:plotArea>
      <c:layout>
        <c:manualLayout>
          <c:layoutTarget val="inner"/>
          <c:xMode val="edge"/>
          <c:yMode val="edge"/>
          <c:x val="0.325382156177846"/>
          <c:y val="0.0476190476190476"/>
          <c:w val="0.507903025279735"/>
          <c:h val="0.81265875856427"/>
        </c:manualLayout>
      </c:layout>
      <c:barChart>
        <c:barDir val="col"/>
        <c:grouping val="clustered"/>
        <c:ser>
          <c:idx val="0"/>
          <c:order val="0"/>
          <c:errBars>
            <c:errBarType val="both"/>
            <c:errValType val="cust"/>
            <c:plus>
              <c:numRef>
                <c:f>'Overall Impression'!$G$57</c:f>
                <c:numCache>
                  <c:formatCode>General</c:formatCode>
                  <c:ptCount val="1"/>
                  <c:pt idx="0">
                    <c:v>0.257666133939271</c:v>
                  </c:pt>
                </c:numCache>
              </c:numRef>
            </c:plus>
            <c:minus>
              <c:numRef>
                <c:f>'Overall Impression'!$G$57</c:f>
                <c:numCache>
                  <c:formatCode>General</c:formatCode>
                  <c:ptCount val="1"/>
                  <c:pt idx="0">
                    <c:v>0.257666133939271</c:v>
                  </c:pt>
                </c:numCache>
              </c:numRef>
            </c:minus>
          </c:errBars>
          <c:cat>
            <c:strRef>
              <c:f>'Undesirable GRP'!$E$19</c:f>
              <c:strCache>
                <c:ptCount val="1"/>
                <c:pt idx="0">
                  <c:v>mean of diff scores</c:v>
                </c:pt>
              </c:strCache>
            </c:strRef>
          </c:cat>
          <c:val>
            <c:numRef>
              <c:f>'Undesirable GRP'!$G$19</c:f>
              <c:numCache>
                <c:formatCode>0.00</c:formatCode>
                <c:ptCount val="1"/>
                <c:pt idx="0">
                  <c:v>-1.414201183431953</c:v>
                </c:pt>
              </c:numCache>
            </c:numRef>
          </c:val>
        </c:ser>
        <c:axId val="513773016"/>
        <c:axId val="555382440"/>
      </c:barChart>
      <c:catAx>
        <c:axId val="513773016"/>
        <c:scaling>
          <c:orientation val="minMax"/>
        </c:scaling>
        <c:axPos val="b"/>
        <c:numFmt formatCode="General" sourceLinked="1"/>
        <c:tickLblPos val="nextTo"/>
        <c:crossAx val="555382440"/>
        <c:crosses val="autoZero"/>
        <c:auto val="1"/>
        <c:lblAlgn val="ctr"/>
        <c:lblOffset val="100"/>
      </c:catAx>
      <c:valAx>
        <c:axId val="555382440"/>
        <c:scaling>
          <c:orientation val="minMax"/>
        </c:scaling>
        <c:axPos val="l"/>
        <c:majorGridlines/>
        <c:numFmt formatCode="0.0" sourceLinked="0"/>
        <c:tickLblPos val="nextTo"/>
        <c:crossAx val="513773016"/>
        <c:crosses val="autoZero"/>
        <c:crossBetween val="between"/>
      </c:valAx>
    </c:plotArea>
    <c:plotVisOnly val="1"/>
  </c:chart>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1"/>
  <c:lang val="en-US"/>
  <c:style val="20"/>
  <c:chart>
    <c:autoTitleDeleted val="1"/>
    <c:plotArea>
      <c:layout/>
      <c:barChart>
        <c:barDir val="col"/>
        <c:grouping val="clustered"/>
        <c:ser>
          <c:idx val="0"/>
          <c:order val="0"/>
          <c:spPr>
            <a:gradFill rotWithShape="0">
              <a:gsLst>
                <a:gs pos="0">
                  <a:srgbClr val="FF9A99"/>
                </a:gs>
                <a:gs pos="100000">
                  <a:srgbClr val="D1403C"/>
                </a:gs>
              </a:gsLst>
              <a:lin ang="5400000"/>
            </a:gradFill>
            <a:ln w="25400">
              <a:noFill/>
            </a:ln>
            <a:effectLst>
              <a:outerShdw dist="35921" dir="2700000" algn="br">
                <a:srgbClr val="000000"/>
              </a:outerShdw>
            </a:effectLst>
          </c:spPr>
          <c:cat>
            <c:strRef>
              <c:f>'Desirable SEX'!$G$6:$H$6</c:f>
              <c:strCache>
                <c:ptCount val="2"/>
                <c:pt idx="0">
                  <c:v>DesirF</c:v>
                </c:pt>
                <c:pt idx="1">
                  <c:v>DesirM</c:v>
                </c:pt>
              </c:strCache>
            </c:strRef>
          </c:cat>
          <c:val>
            <c:numRef>
              <c:f>'Desirable SEX'!$G$10:$H$10</c:f>
              <c:numCache>
                <c:formatCode>0.0</c:formatCode>
                <c:ptCount val="2"/>
                <c:pt idx="0">
                  <c:v>7.946745562130177</c:v>
                </c:pt>
                <c:pt idx="1">
                  <c:v>6.804733727810651</c:v>
                </c:pt>
              </c:numCache>
            </c:numRef>
          </c:val>
        </c:ser>
        <c:axId val="557861688"/>
        <c:axId val="557865160"/>
      </c:barChart>
      <c:catAx>
        <c:axId val="557861688"/>
        <c:scaling>
          <c:orientation val="minMax"/>
        </c:scaling>
        <c:axPos val="b"/>
        <c:numFmt formatCode="General" sourceLinked="1"/>
        <c:tickLblPos val="nextTo"/>
        <c:spPr>
          <a:ln w="3175">
            <a:solidFill>
              <a:srgbClr val="808080"/>
            </a:solidFill>
            <a:prstDash val="solid"/>
          </a:ln>
        </c:spPr>
        <c:crossAx val="557865160"/>
        <c:crosses val="autoZero"/>
        <c:auto val="1"/>
        <c:lblAlgn val="ctr"/>
        <c:lblOffset val="100"/>
      </c:catAx>
      <c:valAx>
        <c:axId val="557865160"/>
        <c:scaling>
          <c:orientation val="minMax"/>
        </c:scaling>
        <c:axPos val="l"/>
        <c:majorGridlines>
          <c:spPr>
            <a:ln w="3175">
              <a:solidFill>
                <a:srgbClr val="808080"/>
              </a:solidFill>
              <a:prstDash val="solid"/>
            </a:ln>
          </c:spPr>
        </c:majorGridlines>
        <c:numFmt formatCode="0" sourceLinked="0"/>
        <c:tickLblPos val="nextTo"/>
        <c:spPr>
          <a:ln w="3175">
            <a:solidFill>
              <a:srgbClr val="808080"/>
            </a:solidFill>
            <a:prstDash val="solid"/>
          </a:ln>
        </c:spPr>
        <c:crossAx val="557861688"/>
        <c:crosses val="autoZero"/>
        <c:crossBetween val="between"/>
      </c:valAx>
      <c:spPr>
        <a:solidFill>
          <a:srgbClr val="FFFFFF"/>
        </a:solidFill>
        <a:ln w="25400">
          <a:noFill/>
        </a:ln>
      </c:spPr>
    </c:plotArea>
    <c:plotVisOnly val="1"/>
    <c:dispBlanksAs val="gap"/>
  </c:chart>
  <c:spPr>
    <a:solidFill>
      <a:srgbClr val="FFFFFF"/>
    </a:solidFill>
    <a:ln w="3175">
      <a:solidFill>
        <a:srgbClr val="808080"/>
      </a:solidFill>
      <a:prstDash val="solid"/>
    </a:ln>
  </c:spPr>
  <c:printSettings>
    <c:headerFooter/>
    <c:pageMargins b="1.0" l="0.75" r="0.75" t="1.0"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1"/>
  <c:lang val="en-US"/>
  <c:style val="18"/>
  <c:chart>
    <c:autoTitleDeleted val="1"/>
    <c:plotArea>
      <c:layout>
        <c:manualLayout>
          <c:layoutTarget val="inner"/>
          <c:xMode val="edge"/>
          <c:yMode val="edge"/>
          <c:x val="0.325382156177846"/>
          <c:y val="0.0476190476190476"/>
          <c:w val="0.507903025279735"/>
          <c:h val="0.81265875856427"/>
        </c:manualLayout>
      </c:layout>
      <c:barChart>
        <c:barDir val="col"/>
        <c:grouping val="clustered"/>
        <c:ser>
          <c:idx val="0"/>
          <c:order val="0"/>
          <c:errBars>
            <c:errBarType val="both"/>
            <c:errValType val="cust"/>
            <c:plus>
              <c:numRef>
                <c:f>'Overall Impression'!$G$57</c:f>
                <c:numCache>
                  <c:formatCode>General</c:formatCode>
                  <c:ptCount val="1"/>
                  <c:pt idx="0">
                    <c:v>0.257666133939271</c:v>
                  </c:pt>
                </c:numCache>
              </c:numRef>
            </c:plus>
            <c:minus>
              <c:numRef>
                <c:f>'Overall Impression'!$G$57</c:f>
                <c:numCache>
                  <c:formatCode>General</c:formatCode>
                  <c:ptCount val="1"/>
                  <c:pt idx="0">
                    <c:v>0.257666133939271</c:v>
                  </c:pt>
                </c:numCache>
              </c:numRef>
            </c:minus>
          </c:errBars>
          <c:cat>
            <c:strRef>
              <c:f>'Desirable SEX'!$E$19</c:f>
              <c:strCache>
                <c:ptCount val="1"/>
                <c:pt idx="0">
                  <c:v>mean of diff scores</c:v>
                </c:pt>
              </c:strCache>
            </c:strRef>
          </c:cat>
          <c:val>
            <c:numRef>
              <c:f>'Desirable SEX'!$G$19</c:f>
              <c:numCache>
                <c:formatCode>0.00</c:formatCode>
                <c:ptCount val="1"/>
                <c:pt idx="0">
                  <c:v>1.142011834319527</c:v>
                </c:pt>
              </c:numCache>
            </c:numRef>
          </c:val>
        </c:ser>
        <c:axId val="499678232"/>
        <c:axId val="513164936"/>
      </c:barChart>
      <c:catAx>
        <c:axId val="499678232"/>
        <c:scaling>
          <c:orientation val="minMax"/>
        </c:scaling>
        <c:axPos val="b"/>
        <c:numFmt formatCode="General" sourceLinked="1"/>
        <c:tickLblPos val="nextTo"/>
        <c:crossAx val="513164936"/>
        <c:crosses val="autoZero"/>
        <c:auto val="1"/>
        <c:lblAlgn val="ctr"/>
        <c:lblOffset val="100"/>
      </c:catAx>
      <c:valAx>
        <c:axId val="513164936"/>
        <c:scaling>
          <c:orientation val="minMax"/>
        </c:scaling>
        <c:axPos val="l"/>
        <c:majorGridlines/>
        <c:numFmt formatCode="0.0" sourceLinked="0"/>
        <c:tickLblPos val="nextTo"/>
        <c:crossAx val="499678232"/>
        <c:crosses val="autoZero"/>
        <c:crossBetween val="between"/>
      </c:valAx>
    </c:plotArea>
    <c:plotVisOnly val="1"/>
  </c:chart>
  <c:printSettings>
    <c:headerFooter/>
    <c:pageMargins b="1.0" l="0.75" r="0.75" t="1.0"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1"/>
  <c:lang val="en-US"/>
  <c:style val="20"/>
  <c:chart>
    <c:autoTitleDeleted val="1"/>
    <c:plotArea>
      <c:layout/>
      <c:barChart>
        <c:barDir val="col"/>
        <c:grouping val="clustered"/>
        <c:ser>
          <c:idx val="0"/>
          <c:order val="0"/>
          <c:spPr>
            <a:gradFill rotWithShape="0">
              <a:gsLst>
                <a:gs pos="0">
                  <a:srgbClr val="FF9A99"/>
                </a:gs>
                <a:gs pos="100000">
                  <a:srgbClr val="D1403C"/>
                </a:gs>
              </a:gsLst>
              <a:lin ang="5400000"/>
            </a:gradFill>
            <a:ln w="25400">
              <a:noFill/>
            </a:ln>
            <a:effectLst>
              <a:outerShdw dist="35921" dir="2700000" algn="br">
                <a:srgbClr val="000000"/>
              </a:outerShdw>
            </a:effectLst>
          </c:spPr>
          <c:cat>
            <c:strRef>
              <c:f>'Undesirable SEX'!$G$6:$H$6</c:f>
              <c:strCache>
                <c:ptCount val="2"/>
                <c:pt idx="0">
                  <c:v>UndesirF</c:v>
                </c:pt>
                <c:pt idx="1">
                  <c:v>UndesirM</c:v>
                </c:pt>
              </c:strCache>
            </c:strRef>
          </c:cat>
          <c:val>
            <c:numRef>
              <c:f>'Undesirable SEX'!$G$10:$H$10</c:f>
              <c:numCache>
                <c:formatCode>0.0</c:formatCode>
                <c:ptCount val="2"/>
                <c:pt idx="0">
                  <c:v>4.473372781065088</c:v>
                </c:pt>
                <c:pt idx="1">
                  <c:v>5.911242603550295</c:v>
                </c:pt>
              </c:numCache>
            </c:numRef>
          </c:val>
        </c:ser>
        <c:axId val="566024968"/>
        <c:axId val="510936504"/>
      </c:barChart>
      <c:catAx>
        <c:axId val="566024968"/>
        <c:scaling>
          <c:orientation val="minMax"/>
        </c:scaling>
        <c:axPos val="b"/>
        <c:numFmt formatCode="General" sourceLinked="1"/>
        <c:tickLblPos val="nextTo"/>
        <c:spPr>
          <a:ln w="3175">
            <a:solidFill>
              <a:srgbClr val="808080"/>
            </a:solidFill>
            <a:prstDash val="solid"/>
          </a:ln>
        </c:spPr>
        <c:crossAx val="510936504"/>
        <c:crosses val="autoZero"/>
        <c:auto val="1"/>
        <c:lblAlgn val="ctr"/>
        <c:lblOffset val="100"/>
      </c:catAx>
      <c:valAx>
        <c:axId val="510936504"/>
        <c:scaling>
          <c:orientation val="minMax"/>
        </c:scaling>
        <c:axPos val="l"/>
        <c:majorGridlines>
          <c:spPr>
            <a:ln w="3175">
              <a:solidFill>
                <a:srgbClr val="808080"/>
              </a:solidFill>
              <a:prstDash val="solid"/>
            </a:ln>
          </c:spPr>
        </c:majorGridlines>
        <c:numFmt formatCode="0" sourceLinked="0"/>
        <c:tickLblPos val="nextTo"/>
        <c:spPr>
          <a:ln w="3175">
            <a:solidFill>
              <a:srgbClr val="808080"/>
            </a:solidFill>
            <a:prstDash val="solid"/>
          </a:ln>
        </c:spPr>
        <c:crossAx val="566024968"/>
        <c:crosses val="autoZero"/>
        <c:crossBetween val="between"/>
      </c:valAx>
      <c:spPr>
        <a:solidFill>
          <a:srgbClr val="FFFFFF"/>
        </a:solidFill>
        <a:ln w="25400">
          <a:noFill/>
        </a:ln>
      </c:spPr>
    </c:plotArea>
    <c:plotVisOnly val="1"/>
    <c:dispBlanksAs val="gap"/>
  </c:chart>
  <c:spPr>
    <a:solidFill>
      <a:srgbClr val="FFFFFF"/>
    </a:solidFill>
    <a:ln w="3175">
      <a:solidFill>
        <a:srgbClr val="808080"/>
      </a:solidFill>
      <a:prstDash val="solid"/>
    </a:ln>
  </c:spPr>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 Id="rId2"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4</xdr:col>
      <xdr:colOff>165100</xdr:colOff>
      <xdr:row>30</xdr:row>
      <xdr:rowOff>38100</xdr:rowOff>
    </xdr:from>
    <xdr:to>
      <xdr:col>7</xdr:col>
      <xdr:colOff>596900</xdr:colOff>
      <xdr:row>51</xdr:row>
      <xdr:rowOff>50800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698500</xdr:colOff>
      <xdr:row>30</xdr:row>
      <xdr:rowOff>12700</xdr:rowOff>
    </xdr:from>
    <xdr:to>
      <xdr:col>9</xdr:col>
      <xdr:colOff>1346200</xdr:colOff>
      <xdr:row>51</xdr:row>
      <xdr:rowOff>50800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165100</xdr:colOff>
      <xdr:row>30</xdr:row>
      <xdr:rowOff>38100</xdr:rowOff>
    </xdr:from>
    <xdr:to>
      <xdr:col>7</xdr:col>
      <xdr:colOff>596900</xdr:colOff>
      <xdr:row>51</xdr:row>
      <xdr:rowOff>50800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698500</xdr:colOff>
      <xdr:row>30</xdr:row>
      <xdr:rowOff>12700</xdr:rowOff>
    </xdr:from>
    <xdr:to>
      <xdr:col>9</xdr:col>
      <xdr:colOff>1346200</xdr:colOff>
      <xdr:row>51</xdr:row>
      <xdr:rowOff>50800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165100</xdr:colOff>
      <xdr:row>30</xdr:row>
      <xdr:rowOff>38100</xdr:rowOff>
    </xdr:from>
    <xdr:to>
      <xdr:col>7</xdr:col>
      <xdr:colOff>596900</xdr:colOff>
      <xdr:row>51</xdr:row>
      <xdr:rowOff>50800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698500</xdr:colOff>
      <xdr:row>30</xdr:row>
      <xdr:rowOff>12700</xdr:rowOff>
    </xdr:from>
    <xdr:to>
      <xdr:col>9</xdr:col>
      <xdr:colOff>1346200</xdr:colOff>
      <xdr:row>51</xdr:row>
      <xdr:rowOff>50800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165100</xdr:colOff>
      <xdr:row>30</xdr:row>
      <xdr:rowOff>38100</xdr:rowOff>
    </xdr:from>
    <xdr:to>
      <xdr:col>7</xdr:col>
      <xdr:colOff>596900</xdr:colOff>
      <xdr:row>51</xdr:row>
      <xdr:rowOff>50800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698500</xdr:colOff>
      <xdr:row>30</xdr:row>
      <xdr:rowOff>12700</xdr:rowOff>
    </xdr:from>
    <xdr:to>
      <xdr:col>9</xdr:col>
      <xdr:colOff>1346200</xdr:colOff>
      <xdr:row>51</xdr:row>
      <xdr:rowOff>50800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165100</xdr:colOff>
      <xdr:row>30</xdr:row>
      <xdr:rowOff>38100</xdr:rowOff>
    </xdr:from>
    <xdr:to>
      <xdr:col>7</xdr:col>
      <xdr:colOff>596900</xdr:colOff>
      <xdr:row>51</xdr:row>
      <xdr:rowOff>50800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698500</xdr:colOff>
      <xdr:row>30</xdr:row>
      <xdr:rowOff>12700</xdr:rowOff>
    </xdr:from>
    <xdr:to>
      <xdr:col>9</xdr:col>
      <xdr:colOff>1346200</xdr:colOff>
      <xdr:row>51</xdr:row>
      <xdr:rowOff>50800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20</xdr:row>
      <xdr:rowOff>25400</xdr:rowOff>
    </xdr:from>
    <xdr:to>
      <xdr:col>6</xdr:col>
      <xdr:colOff>190500</xdr:colOff>
      <xdr:row>28</xdr:row>
      <xdr:rowOff>50800</xdr:rowOff>
    </xdr:to>
    <xdr:sp macro="" textlink="">
      <xdr:nvSpPr>
        <xdr:cNvPr id="3" name="TextBox 2"/>
        <xdr:cNvSpPr txBox="1"/>
      </xdr:nvSpPr>
      <xdr:spPr>
        <a:xfrm>
          <a:off x="38100" y="4127500"/>
          <a:ext cx="5384800" cy="1346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The major finding of the original Hamilton and Gifford study was that their participants overestimated the number of undesirable behaviors for Group B. Remember that, in our study, there were 18 individuals in Group A and 9 individuals in Group B, but the ratio of undesirable to desirable behaviors was exactly the same for each group. Group A members exhibited 6 undesirable behaviors and 12 desirable behaviors (a ratio of 6/12 or .50), whereas Group B members exhibited 3 undesirable behaviors and 6 desirable behaviors (a ration of 3/6 or .50). </a:t>
          </a:r>
        </a:p>
      </xdr:txBody>
    </xdr:sp>
    <xdr:clientData/>
  </xdr:twoCellAnchor>
  <xdr:twoCellAnchor>
    <xdr:from>
      <xdr:col>0</xdr:col>
      <xdr:colOff>0</xdr:colOff>
      <xdr:row>28</xdr:row>
      <xdr:rowOff>152400</xdr:rowOff>
    </xdr:from>
    <xdr:to>
      <xdr:col>6</xdr:col>
      <xdr:colOff>203200</xdr:colOff>
      <xdr:row>36</xdr:row>
      <xdr:rowOff>0</xdr:rowOff>
    </xdr:to>
    <xdr:sp macro="" textlink="">
      <xdr:nvSpPr>
        <xdr:cNvPr id="4" name="TextBox 3"/>
        <xdr:cNvSpPr txBox="1"/>
      </xdr:nvSpPr>
      <xdr:spPr>
        <a:xfrm>
          <a:off x="0" y="5575300"/>
          <a:ext cx="5435600" cy="1168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The mean values for each group or condition are presented at the top, along with the t-test t</a:t>
          </a:r>
          <a:r>
            <a:rPr lang="en-US" sz="1100" baseline="0"/>
            <a:t>esting the statistical significance of the difference between each pair of means.</a:t>
          </a:r>
          <a:r>
            <a:rPr lang="en-US" sz="1100"/>
            <a:t> In this</a:t>
          </a:r>
          <a:r>
            <a:rPr lang="en-US" sz="1100" baseline="0"/>
            <a:t> case, the degrees of freedom (df) is one less than the total number of Data Labs participants.T</a:t>
          </a:r>
          <a:r>
            <a:rPr lang="en-US" sz="1100"/>
            <a:t>he  p value (also called significance level) is the probablilty that a difference this large would have occurred by chance alone. Pairs of means are considered significantly different if the p value is less than .05.</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J250"/>
  <sheetViews>
    <sheetView tabSelected="1" view="pageLayout" workbookViewId="0">
      <selection activeCell="A5" sqref="A5"/>
    </sheetView>
  </sheetViews>
  <sheetFormatPr baseColWidth="10" defaultRowHeight="13"/>
  <cols>
    <col min="1" max="2" width="5.85546875" customWidth="1"/>
    <col min="3" max="3" width="3.5703125" customWidth="1"/>
    <col min="4" max="4" width="4.28515625" customWidth="1"/>
    <col min="5" max="5" width="13.140625" customWidth="1"/>
    <col min="6" max="6" width="1.42578125" customWidth="1"/>
    <col min="7" max="7" width="8.42578125" customWidth="1"/>
    <col min="8" max="8" width="8.28515625" customWidth="1"/>
    <col min="9" max="9" width="1.7109375" customWidth="1"/>
    <col min="10" max="10" width="16.28515625" customWidth="1"/>
  </cols>
  <sheetData>
    <row r="1" spans="1:10">
      <c r="A1" s="5" t="s">
        <v>50</v>
      </c>
    </row>
    <row r="2" spans="1:10" ht="6" customHeight="1"/>
    <row r="3" spans="1:10">
      <c r="A3" s="6" t="s">
        <v>53</v>
      </c>
    </row>
    <row r="4" spans="1:10">
      <c r="A4" s="6" t="s">
        <v>54</v>
      </c>
    </row>
    <row r="5" spans="1:10" ht="7" customHeight="1"/>
    <row r="6" spans="1:10">
      <c r="A6" s="64" t="s">
        <v>51</v>
      </c>
      <c r="B6" s="64" t="s">
        <v>52</v>
      </c>
      <c r="C6" s="7" t="s">
        <v>55</v>
      </c>
      <c r="D6" s="7" t="s">
        <v>56</v>
      </c>
      <c r="G6" s="8" t="str">
        <f>A6</f>
        <v>Rate A</v>
      </c>
      <c r="H6" s="8" t="str">
        <f>B6</f>
        <v>Rate B</v>
      </c>
      <c r="I6" s="8"/>
    </row>
    <row r="7" spans="1:10" ht="14" thickBot="1">
      <c r="A7" s="9">
        <v>6</v>
      </c>
      <c r="B7" s="9">
        <v>2</v>
      </c>
      <c r="C7" s="10">
        <f>A7-B7</f>
        <v>4</v>
      </c>
      <c r="D7" s="11">
        <f>C7^2</f>
        <v>16</v>
      </c>
      <c r="E7" s="12" t="s">
        <v>57</v>
      </c>
      <c r="F7" s="12"/>
      <c r="G7" s="13">
        <f>COUNT(A7:A250)</f>
        <v>169</v>
      </c>
      <c r="H7" s="13">
        <f>COUNT(B7:B250)</f>
        <v>169</v>
      </c>
      <c r="I7" s="14"/>
      <c r="J7" s="15" t="s">
        <v>58</v>
      </c>
    </row>
    <row r="8" spans="1:10">
      <c r="A8" s="9">
        <v>4</v>
      </c>
      <c r="B8" s="9">
        <v>4</v>
      </c>
      <c r="C8" s="10">
        <f t="shared" ref="C8:C71" si="0">A8-B8</f>
        <v>0</v>
      </c>
      <c r="D8" s="11">
        <f t="shared" ref="D8:D71" si="1">C8^2</f>
        <v>0</v>
      </c>
      <c r="E8" s="12" t="s">
        <v>67</v>
      </c>
      <c r="F8" s="12"/>
      <c r="G8" s="60">
        <f>MODE(A7:A250)</f>
        <v>6</v>
      </c>
      <c r="H8" s="61">
        <f>MODE(B7:B250)</f>
        <v>4</v>
      </c>
      <c r="I8" s="16"/>
      <c r="J8" s="15" t="s">
        <v>68</v>
      </c>
    </row>
    <row r="9" spans="1:10">
      <c r="A9" s="9">
        <v>6</v>
      </c>
      <c r="B9" s="9">
        <v>5</v>
      </c>
      <c r="C9" s="10">
        <f t="shared" si="0"/>
        <v>1</v>
      </c>
      <c r="D9" s="11">
        <f t="shared" si="1"/>
        <v>1</v>
      </c>
      <c r="E9" s="12" t="s">
        <v>69</v>
      </c>
      <c r="F9" s="12"/>
      <c r="G9" s="52">
        <f>MEDIAN(A7:A250)</f>
        <v>5</v>
      </c>
      <c r="H9" s="53">
        <f>MEDIAN(B7:B250)</f>
        <v>4</v>
      </c>
      <c r="I9" s="16"/>
      <c r="J9" s="15" t="s">
        <v>70</v>
      </c>
    </row>
    <row r="10" spans="1:10" ht="14" thickBot="1">
      <c r="A10" s="9">
        <v>6</v>
      </c>
      <c r="B10" s="9">
        <v>2</v>
      </c>
      <c r="C10" s="10">
        <f t="shared" si="0"/>
        <v>4</v>
      </c>
      <c r="D10" s="11">
        <f t="shared" si="1"/>
        <v>16</v>
      </c>
      <c r="E10" s="12" t="s">
        <v>71</v>
      </c>
      <c r="F10" s="12"/>
      <c r="G10" s="54">
        <f>AVERAGE(A7:A250)</f>
        <v>5.165680473372781</v>
      </c>
      <c r="H10" s="55">
        <f>AVERAGE(B7:B250)</f>
        <v>3.8106508875739644</v>
      </c>
      <c r="I10" s="16"/>
      <c r="J10" s="15" t="s">
        <v>72</v>
      </c>
    </row>
    <row r="11" spans="1:10">
      <c r="A11" s="9">
        <v>5</v>
      </c>
      <c r="B11" s="9">
        <v>5</v>
      </c>
      <c r="C11" s="10">
        <f t="shared" si="0"/>
        <v>0</v>
      </c>
      <c r="D11" s="11">
        <f t="shared" si="1"/>
        <v>0</v>
      </c>
      <c r="E11" s="12" t="s">
        <v>73</v>
      </c>
      <c r="F11" s="12"/>
      <c r="G11" s="56">
        <f>MIN(A7:A250)</f>
        <v>0</v>
      </c>
      <c r="H11" s="56">
        <f>MIN(B7:B250)</f>
        <v>0</v>
      </c>
      <c r="I11" s="16"/>
      <c r="J11" s="15" t="s">
        <v>74</v>
      </c>
    </row>
    <row r="12" spans="1:10" ht="14" thickBot="1">
      <c r="A12" s="9">
        <v>5</v>
      </c>
      <c r="B12" s="9">
        <v>3</v>
      </c>
      <c r="C12" s="10">
        <f t="shared" si="0"/>
        <v>2</v>
      </c>
      <c r="D12" s="11">
        <f t="shared" si="1"/>
        <v>4</v>
      </c>
      <c r="E12" s="12" t="s">
        <v>75</v>
      </c>
      <c r="F12" s="12"/>
      <c r="G12" s="57">
        <f>MAX(A7:A250)</f>
        <v>7</v>
      </c>
      <c r="H12" s="57">
        <f>MAX(B7:B250)</f>
        <v>6</v>
      </c>
      <c r="I12" s="16"/>
      <c r="J12" s="15" t="s">
        <v>76</v>
      </c>
    </row>
    <row r="13" spans="1:10">
      <c r="A13" s="9">
        <v>4</v>
      </c>
      <c r="B13" s="9">
        <v>4</v>
      </c>
      <c r="C13" s="10">
        <f t="shared" si="0"/>
        <v>0</v>
      </c>
      <c r="D13" s="11">
        <f t="shared" si="1"/>
        <v>0</v>
      </c>
      <c r="E13" s="12" t="s">
        <v>77</v>
      </c>
      <c r="F13" s="12"/>
      <c r="G13" s="58">
        <f>G12-G11</f>
        <v>7</v>
      </c>
      <c r="H13" s="59">
        <f>H12-H11</f>
        <v>6</v>
      </c>
      <c r="I13" s="16"/>
      <c r="J13" s="15" t="s">
        <v>78</v>
      </c>
    </row>
    <row r="14" spans="1:10">
      <c r="A14" s="9">
        <v>4</v>
      </c>
      <c r="B14" s="9">
        <v>4</v>
      </c>
      <c r="C14" s="10">
        <f t="shared" si="0"/>
        <v>0</v>
      </c>
      <c r="D14" s="11">
        <f t="shared" si="1"/>
        <v>0</v>
      </c>
      <c r="E14" s="12" t="s">
        <v>79</v>
      </c>
      <c r="F14" s="12"/>
      <c r="G14" s="52">
        <f>STDEV(A7:A250)</f>
        <v>1.1109866559396482</v>
      </c>
      <c r="H14" s="53">
        <f>STDEV(B7:B250)</f>
        <v>1.2148408390813192</v>
      </c>
      <c r="I14" s="16"/>
      <c r="J14" s="15" t="s">
        <v>80</v>
      </c>
    </row>
    <row r="15" spans="1:10">
      <c r="A15" s="9">
        <v>6</v>
      </c>
      <c r="B15" s="9">
        <v>3</v>
      </c>
      <c r="C15" s="10">
        <f t="shared" si="0"/>
        <v>3</v>
      </c>
      <c r="D15" s="11">
        <f t="shared" si="1"/>
        <v>9</v>
      </c>
      <c r="E15" s="12" t="s">
        <v>81</v>
      </c>
      <c r="F15" s="12"/>
      <c r="G15" s="52">
        <f>VAR(A7:A250)</f>
        <v>1.2342913496759624</v>
      </c>
      <c r="H15" s="53">
        <f>VAR(B7:B250)</f>
        <v>1.475838264299804</v>
      </c>
      <c r="I15" s="16"/>
      <c r="J15" s="15" t="s">
        <v>82</v>
      </c>
    </row>
    <row r="16" spans="1:10" ht="14" thickBot="1">
      <c r="A16" s="9">
        <v>5</v>
      </c>
      <c r="B16" s="9">
        <v>4</v>
      </c>
      <c r="C16" s="10">
        <f t="shared" si="0"/>
        <v>1</v>
      </c>
      <c r="D16" s="11">
        <f t="shared" si="1"/>
        <v>1</v>
      </c>
      <c r="E16" s="12" t="s">
        <v>47</v>
      </c>
      <c r="F16" s="12"/>
      <c r="G16" s="54">
        <f>G14/SQRT(G7)</f>
        <v>8.5460511995357549E-2</v>
      </c>
      <c r="H16" s="55">
        <f>H14/SQRT(H7)</f>
        <v>9.3449295313947633E-2</v>
      </c>
      <c r="I16" s="16"/>
      <c r="J16" s="15" t="s">
        <v>83</v>
      </c>
    </row>
    <row r="17" spans="1:10">
      <c r="A17" s="9">
        <v>6</v>
      </c>
      <c r="B17" s="9">
        <v>6</v>
      </c>
      <c r="C17" s="10">
        <f t="shared" si="0"/>
        <v>0</v>
      </c>
      <c r="D17" s="11">
        <f t="shared" si="1"/>
        <v>0</v>
      </c>
      <c r="E17" s="12"/>
      <c r="F17" s="12"/>
      <c r="G17" s="16"/>
      <c r="H17" s="16"/>
      <c r="I17" s="16"/>
      <c r="J17" s="15"/>
    </row>
    <row r="18" spans="1:10">
      <c r="A18" s="9">
        <v>6</v>
      </c>
      <c r="B18" s="9">
        <v>3</v>
      </c>
      <c r="C18" s="10">
        <f t="shared" si="0"/>
        <v>3</v>
      </c>
      <c r="D18" s="11">
        <f t="shared" si="1"/>
        <v>9</v>
      </c>
      <c r="E18" s="17" t="s">
        <v>84</v>
      </c>
      <c r="F18" s="12"/>
      <c r="G18" s="65">
        <f>(SUM(D7:D250)-((SUM(C7:C250)^2)/G7))/(G7-1)</f>
        <v>2.9208227669766131</v>
      </c>
      <c r="H18" s="18"/>
      <c r="I18" s="16"/>
      <c r="J18" s="15"/>
    </row>
    <row r="19" spans="1:10">
      <c r="A19" s="9">
        <v>4</v>
      </c>
      <c r="B19" s="9">
        <v>4</v>
      </c>
      <c r="C19" s="10">
        <f t="shared" si="0"/>
        <v>0</v>
      </c>
      <c r="D19" s="11">
        <f t="shared" si="1"/>
        <v>0</v>
      </c>
      <c r="E19" s="12" t="s">
        <v>85</v>
      </c>
      <c r="F19" s="12"/>
      <c r="G19" s="65">
        <f>(SUM(C7:C250)/G7)</f>
        <v>1.3550295857988166</v>
      </c>
      <c r="H19" s="20" t="s">
        <v>86</v>
      </c>
      <c r="I19" s="16"/>
      <c r="J19" s="15"/>
    </row>
    <row r="20" spans="1:10">
      <c r="A20" s="9">
        <v>6</v>
      </c>
      <c r="B20" s="9">
        <v>5</v>
      </c>
      <c r="C20" s="10">
        <f t="shared" si="0"/>
        <v>1</v>
      </c>
      <c r="D20" s="11">
        <f t="shared" si="1"/>
        <v>1</v>
      </c>
      <c r="E20" s="12" t="s">
        <v>87</v>
      </c>
      <c r="F20" s="12"/>
      <c r="G20" s="65">
        <f>SQRT(G18*(1/G7))</f>
        <v>0.13146472892956626</v>
      </c>
      <c r="H20" s="20" t="s">
        <v>88</v>
      </c>
      <c r="I20" s="16"/>
      <c r="J20" s="15"/>
    </row>
    <row r="21" spans="1:10">
      <c r="A21" s="9">
        <v>5</v>
      </c>
      <c r="B21" s="9">
        <v>3</v>
      </c>
      <c r="C21" s="10">
        <f t="shared" si="0"/>
        <v>2</v>
      </c>
      <c r="D21" s="11">
        <f t="shared" si="1"/>
        <v>4</v>
      </c>
      <c r="E21" s="17" t="s">
        <v>89</v>
      </c>
      <c r="F21" s="12"/>
      <c r="G21" s="65">
        <f>G57*2</f>
        <v>0.51533226787854158</v>
      </c>
      <c r="H21" s="21" t="s">
        <v>90</v>
      </c>
      <c r="I21" s="18"/>
    </row>
    <row r="22" spans="1:10">
      <c r="A22" s="9">
        <v>6</v>
      </c>
      <c r="B22" s="9">
        <v>3</v>
      </c>
      <c r="C22" s="10">
        <f t="shared" si="0"/>
        <v>3</v>
      </c>
      <c r="D22" s="11">
        <f t="shared" si="1"/>
        <v>9</v>
      </c>
      <c r="E22" s="12"/>
      <c r="F22" s="12"/>
      <c r="G22" s="19"/>
      <c r="H22" s="20"/>
      <c r="I22" s="18"/>
    </row>
    <row r="23" spans="1:10">
      <c r="A23" s="9">
        <v>6</v>
      </c>
      <c r="B23" s="9">
        <v>6</v>
      </c>
      <c r="C23" s="10">
        <f t="shared" si="0"/>
        <v>0</v>
      </c>
      <c r="D23" s="22">
        <f t="shared" si="1"/>
        <v>0</v>
      </c>
      <c r="E23" s="23" t="s">
        <v>91</v>
      </c>
      <c r="F23" s="24"/>
      <c r="G23" s="25">
        <f>(G26*2)/SQRT(G27)</f>
        <v>1.5904311832455325</v>
      </c>
      <c r="H23" s="26" t="s">
        <v>92</v>
      </c>
      <c r="I23" s="27"/>
      <c r="J23" s="28"/>
    </row>
    <row r="24" spans="1:10">
      <c r="A24" s="9">
        <v>4</v>
      </c>
      <c r="B24" s="9">
        <v>4</v>
      </c>
      <c r="C24" s="10">
        <f t="shared" si="0"/>
        <v>0</v>
      </c>
      <c r="D24" s="22">
        <f t="shared" si="1"/>
        <v>0</v>
      </c>
      <c r="E24" s="29" t="s">
        <v>41</v>
      </c>
      <c r="F24" s="30"/>
      <c r="G24" s="31">
        <f>(G26^2)/((G26^2)+G27)</f>
        <v>0.38739297771277037</v>
      </c>
      <c r="H24" s="32" t="s">
        <v>42</v>
      </c>
      <c r="I24" s="33"/>
      <c r="J24" s="34"/>
    </row>
    <row r="25" spans="1:10">
      <c r="A25" s="9">
        <v>5</v>
      </c>
      <c r="B25" s="9">
        <v>3</v>
      </c>
      <c r="C25" s="10">
        <f t="shared" si="0"/>
        <v>2</v>
      </c>
      <c r="D25" s="11">
        <f t="shared" si="1"/>
        <v>4</v>
      </c>
      <c r="F25" s="12"/>
      <c r="G25" s="35"/>
      <c r="I25" s="18"/>
    </row>
    <row r="26" spans="1:10">
      <c r="A26" s="9">
        <v>6</v>
      </c>
      <c r="B26" s="9">
        <v>2</v>
      </c>
      <c r="C26" s="10">
        <f t="shared" si="0"/>
        <v>4</v>
      </c>
      <c r="D26" s="22">
        <f t="shared" si="1"/>
        <v>16</v>
      </c>
      <c r="E26" s="23" t="s">
        <v>48</v>
      </c>
      <c r="F26" s="24"/>
      <c r="G26" s="25">
        <f>G19/G20</f>
        <v>10.307172097276291</v>
      </c>
      <c r="H26" s="26" t="s">
        <v>44</v>
      </c>
      <c r="I26" s="26"/>
      <c r="J26" s="28"/>
    </row>
    <row r="27" spans="1:10">
      <c r="A27" s="9">
        <v>6</v>
      </c>
      <c r="B27" s="9">
        <v>3</v>
      </c>
      <c r="C27" s="10">
        <f t="shared" si="0"/>
        <v>3</v>
      </c>
      <c r="D27" s="22">
        <f t="shared" si="1"/>
        <v>9</v>
      </c>
      <c r="E27" s="36" t="s">
        <v>49</v>
      </c>
      <c r="F27" s="37"/>
      <c r="G27" s="38">
        <f>G7-1</f>
        <v>168</v>
      </c>
      <c r="H27" s="39" t="s">
        <v>45</v>
      </c>
      <c r="I27" s="39"/>
      <c r="J27" s="40"/>
    </row>
    <row r="28" spans="1:10">
      <c r="A28" s="9">
        <v>2</v>
      </c>
      <c r="B28" s="9">
        <v>2</v>
      </c>
      <c r="C28" s="10">
        <f t="shared" si="0"/>
        <v>0</v>
      </c>
      <c r="D28" s="22">
        <f t="shared" si="1"/>
        <v>0</v>
      </c>
      <c r="E28" s="36" t="s">
        <v>46</v>
      </c>
      <c r="F28" s="37"/>
      <c r="G28" s="41">
        <f>TDIST(ABS(G26),G27,1)</f>
        <v>6.4993169739130152E-20</v>
      </c>
      <c r="H28" s="39" t="s">
        <v>60</v>
      </c>
      <c r="I28" s="42"/>
      <c r="J28" s="40"/>
    </row>
    <row r="29" spans="1:10">
      <c r="A29" s="9">
        <v>6</v>
      </c>
      <c r="B29" s="9">
        <v>5</v>
      </c>
      <c r="C29" s="10">
        <f t="shared" si="0"/>
        <v>1</v>
      </c>
      <c r="D29" s="22">
        <f t="shared" si="1"/>
        <v>1</v>
      </c>
      <c r="E29" s="29" t="s">
        <v>61</v>
      </c>
      <c r="F29" s="30"/>
      <c r="G29" s="43">
        <f>TDIST(ABS(G26),G27,2)</f>
        <v>1.299863394782603E-19</v>
      </c>
      <c r="H29" s="32" t="s">
        <v>60</v>
      </c>
      <c r="I29" s="44"/>
      <c r="J29" s="34"/>
    </row>
    <row r="30" spans="1:10">
      <c r="A30" s="9">
        <v>6</v>
      </c>
      <c r="B30" s="9">
        <v>5</v>
      </c>
      <c r="C30" s="10">
        <f t="shared" si="0"/>
        <v>1</v>
      </c>
      <c r="D30" s="11">
        <f t="shared" si="1"/>
        <v>1</v>
      </c>
      <c r="E30" s="37"/>
      <c r="F30" s="37"/>
      <c r="G30" s="45"/>
      <c r="H30" s="39"/>
      <c r="I30" s="39"/>
      <c r="J30" s="1"/>
    </row>
    <row r="31" spans="1:10">
      <c r="A31" s="9">
        <v>4</v>
      </c>
      <c r="B31" s="9">
        <v>4</v>
      </c>
      <c r="C31" s="10">
        <f t="shared" si="0"/>
        <v>0</v>
      </c>
      <c r="D31" s="11">
        <f t="shared" si="1"/>
        <v>0</v>
      </c>
      <c r="E31" s="37"/>
      <c r="F31" s="37"/>
      <c r="G31" s="41"/>
      <c r="H31" s="39"/>
      <c r="I31" s="39"/>
      <c r="J31" s="1"/>
    </row>
    <row r="32" spans="1:10">
      <c r="A32" s="9">
        <v>5</v>
      </c>
      <c r="B32" s="9">
        <v>6</v>
      </c>
      <c r="C32" s="10">
        <f t="shared" si="0"/>
        <v>-1</v>
      </c>
      <c r="D32" s="11">
        <f t="shared" si="1"/>
        <v>1</v>
      </c>
      <c r="E32" s="37"/>
      <c r="F32" s="37"/>
      <c r="G32" s="41"/>
      <c r="H32" s="39"/>
      <c r="I32" s="39"/>
      <c r="J32" s="1"/>
    </row>
    <row r="33" spans="1:9">
      <c r="A33" s="9">
        <v>6</v>
      </c>
      <c r="B33" s="9">
        <v>3</v>
      </c>
      <c r="C33" s="10">
        <f t="shared" si="0"/>
        <v>3</v>
      </c>
      <c r="D33" s="11">
        <f t="shared" si="1"/>
        <v>9</v>
      </c>
      <c r="E33" s="12"/>
      <c r="F33" s="12"/>
      <c r="G33" s="18"/>
      <c r="H33" s="18"/>
      <c r="I33" s="18"/>
    </row>
    <row r="34" spans="1:9">
      <c r="A34" s="9">
        <v>4</v>
      </c>
      <c r="B34" s="9">
        <v>4</v>
      </c>
      <c r="C34" s="10">
        <f t="shared" si="0"/>
        <v>0</v>
      </c>
      <c r="D34" s="11">
        <f t="shared" si="1"/>
        <v>0</v>
      </c>
      <c r="E34" s="17"/>
      <c r="H34" s="18"/>
      <c r="I34" s="18"/>
    </row>
    <row r="35" spans="1:9">
      <c r="A35" s="9">
        <v>5</v>
      </c>
      <c r="B35" s="9">
        <v>3</v>
      </c>
      <c r="C35" s="10">
        <f t="shared" si="0"/>
        <v>2</v>
      </c>
      <c r="D35" s="11">
        <f t="shared" si="1"/>
        <v>4</v>
      </c>
      <c r="H35" s="18"/>
      <c r="I35" s="18"/>
    </row>
    <row r="36" spans="1:9">
      <c r="A36" s="9">
        <v>6</v>
      </c>
      <c r="B36" s="9">
        <v>4</v>
      </c>
      <c r="C36" s="10">
        <f t="shared" si="0"/>
        <v>2</v>
      </c>
      <c r="D36" s="11">
        <f t="shared" si="1"/>
        <v>4</v>
      </c>
      <c r="H36" s="18"/>
      <c r="I36" s="18"/>
    </row>
    <row r="37" spans="1:9">
      <c r="A37" s="9">
        <v>5</v>
      </c>
      <c r="B37" s="9">
        <v>4</v>
      </c>
      <c r="C37" s="10">
        <f t="shared" si="0"/>
        <v>1</v>
      </c>
      <c r="D37" s="11">
        <f t="shared" si="1"/>
        <v>1</v>
      </c>
      <c r="H37" s="18"/>
      <c r="I37" s="18"/>
    </row>
    <row r="38" spans="1:9">
      <c r="A38" s="9">
        <v>5</v>
      </c>
      <c r="B38" s="9">
        <v>5</v>
      </c>
      <c r="C38" s="10">
        <f t="shared" si="0"/>
        <v>0</v>
      </c>
      <c r="D38" s="11">
        <f t="shared" si="1"/>
        <v>0</v>
      </c>
      <c r="E38" s="46"/>
      <c r="F38" s="46"/>
    </row>
    <row r="39" spans="1:9">
      <c r="A39" s="9">
        <v>6</v>
      </c>
      <c r="B39" s="9">
        <v>3</v>
      </c>
      <c r="C39" s="10">
        <f t="shared" si="0"/>
        <v>3</v>
      </c>
      <c r="D39" s="11">
        <f t="shared" si="1"/>
        <v>9</v>
      </c>
    </row>
    <row r="40" spans="1:9">
      <c r="A40" s="9">
        <v>5</v>
      </c>
      <c r="B40" s="9">
        <v>3</v>
      </c>
      <c r="C40" s="10">
        <f t="shared" si="0"/>
        <v>2</v>
      </c>
      <c r="D40" s="11">
        <f t="shared" si="1"/>
        <v>4</v>
      </c>
    </row>
    <row r="41" spans="1:9">
      <c r="A41" s="9">
        <v>6</v>
      </c>
      <c r="B41" s="9">
        <v>4</v>
      </c>
      <c r="C41" s="10">
        <f t="shared" si="0"/>
        <v>2</v>
      </c>
      <c r="D41" s="11">
        <f t="shared" si="1"/>
        <v>4</v>
      </c>
    </row>
    <row r="42" spans="1:9">
      <c r="A42" s="9">
        <v>2</v>
      </c>
      <c r="B42" s="9">
        <v>2</v>
      </c>
      <c r="C42" s="10">
        <f t="shared" si="0"/>
        <v>0</v>
      </c>
      <c r="D42" s="11">
        <f t="shared" si="1"/>
        <v>0</v>
      </c>
    </row>
    <row r="43" spans="1:9">
      <c r="A43" s="9">
        <v>6</v>
      </c>
      <c r="B43" s="9">
        <v>4</v>
      </c>
      <c r="C43" s="10">
        <f t="shared" si="0"/>
        <v>2</v>
      </c>
      <c r="D43" s="11">
        <f t="shared" si="1"/>
        <v>4</v>
      </c>
    </row>
    <row r="44" spans="1:9">
      <c r="A44" s="9">
        <v>2</v>
      </c>
      <c r="B44" s="9">
        <v>2</v>
      </c>
      <c r="C44" s="10">
        <f t="shared" si="0"/>
        <v>0</v>
      </c>
      <c r="D44" s="11">
        <f t="shared" si="1"/>
        <v>0</v>
      </c>
    </row>
    <row r="45" spans="1:9">
      <c r="A45" s="9">
        <v>4</v>
      </c>
      <c r="B45" s="9">
        <v>4</v>
      </c>
      <c r="C45" s="10">
        <f t="shared" si="0"/>
        <v>0</v>
      </c>
      <c r="D45" s="11">
        <f t="shared" si="1"/>
        <v>0</v>
      </c>
    </row>
    <row r="46" spans="1:9">
      <c r="A46" s="9">
        <v>4</v>
      </c>
      <c r="B46" s="9">
        <v>4</v>
      </c>
      <c r="C46" s="10">
        <f t="shared" si="0"/>
        <v>0</v>
      </c>
      <c r="D46" s="11">
        <f t="shared" si="1"/>
        <v>0</v>
      </c>
    </row>
    <row r="47" spans="1:9">
      <c r="A47" s="9">
        <v>7</v>
      </c>
      <c r="B47" s="9">
        <v>1</v>
      </c>
      <c r="C47" s="10">
        <f t="shared" si="0"/>
        <v>6</v>
      </c>
      <c r="D47" s="11">
        <f t="shared" si="1"/>
        <v>36</v>
      </c>
    </row>
    <row r="48" spans="1:9">
      <c r="A48" s="9">
        <v>6</v>
      </c>
      <c r="B48" s="9">
        <v>3</v>
      </c>
      <c r="C48" s="10">
        <f t="shared" si="0"/>
        <v>3</v>
      </c>
      <c r="D48" s="11">
        <f t="shared" si="1"/>
        <v>9</v>
      </c>
    </row>
    <row r="49" spans="1:10">
      <c r="A49" s="9">
        <v>6</v>
      </c>
      <c r="B49" s="9">
        <v>2</v>
      </c>
      <c r="C49" s="10">
        <f t="shared" si="0"/>
        <v>4</v>
      </c>
      <c r="D49" s="11">
        <f t="shared" si="1"/>
        <v>16</v>
      </c>
    </row>
    <row r="50" spans="1:10">
      <c r="A50" s="9">
        <v>2</v>
      </c>
      <c r="B50" s="9">
        <v>4</v>
      </c>
      <c r="C50" s="10">
        <f t="shared" si="0"/>
        <v>-2</v>
      </c>
      <c r="D50" s="11">
        <f t="shared" si="1"/>
        <v>4</v>
      </c>
    </row>
    <row r="51" spans="1:10">
      <c r="A51" s="9">
        <v>7</v>
      </c>
      <c r="B51" s="9">
        <v>2</v>
      </c>
      <c r="C51" s="10">
        <f t="shared" si="0"/>
        <v>5</v>
      </c>
      <c r="D51" s="11">
        <f t="shared" si="1"/>
        <v>25</v>
      </c>
    </row>
    <row r="52" spans="1:10">
      <c r="A52" s="9">
        <v>6</v>
      </c>
      <c r="B52" s="9">
        <v>5</v>
      </c>
      <c r="C52" s="10">
        <f t="shared" si="0"/>
        <v>1</v>
      </c>
      <c r="D52" s="11">
        <f t="shared" si="1"/>
        <v>1</v>
      </c>
    </row>
    <row r="53" spans="1:10">
      <c r="A53" s="9">
        <v>5</v>
      </c>
      <c r="B53" s="9">
        <v>3</v>
      </c>
      <c r="C53" s="10">
        <f t="shared" si="0"/>
        <v>2</v>
      </c>
      <c r="D53" s="11">
        <f t="shared" si="1"/>
        <v>4</v>
      </c>
      <c r="E53" s="47"/>
    </row>
    <row r="54" spans="1:10">
      <c r="A54" s="9">
        <v>6</v>
      </c>
      <c r="B54" s="9">
        <v>5</v>
      </c>
      <c r="C54" s="48">
        <f t="shared" si="0"/>
        <v>1</v>
      </c>
      <c r="D54" s="49">
        <f t="shared" si="1"/>
        <v>1</v>
      </c>
    </row>
    <row r="55" spans="1:10">
      <c r="A55" s="9">
        <v>5</v>
      </c>
      <c r="B55" s="9">
        <v>4</v>
      </c>
      <c r="C55" s="10">
        <f t="shared" si="0"/>
        <v>1</v>
      </c>
      <c r="D55" s="11">
        <f t="shared" si="1"/>
        <v>1</v>
      </c>
      <c r="G55" t="s">
        <v>62</v>
      </c>
    </row>
    <row r="56" spans="1:10">
      <c r="A56" s="9">
        <v>4</v>
      </c>
      <c r="B56" s="9">
        <v>4</v>
      </c>
      <c r="C56" s="10">
        <f t="shared" si="0"/>
        <v>0</v>
      </c>
      <c r="D56" s="11">
        <f t="shared" si="1"/>
        <v>0</v>
      </c>
    </row>
    <row r="57" spans="1:10">
      <c r="A57" s="9">
        <v>6</v>
      </c>
      <c r="B57" s="9">
        <v>4</v>
      </c>
      <c r="C57" s="10">
        <f t="shared" si="0"/>
        <v>2</v>
      </c>
      <c r="D57" s="11">
        <f t="shared" si="1"/>
        <v>4</v>
      </c>
      <c r="E57" s="12" t="s">
        <v>63</v>
      </c>
      <c r="F57" s="12"/>
      <c r="G57" s="16">
        <f>CONFIDENCE(0.05,SQRT(G18),G7)</f>
        <v>0.25766613393927079</v>
      </c>
      <c r="H57" s="15" t="s">
        <v>64</v>
      </c>
      <c r="I57" s="16"/>
    </row>
    <row r="58" spans="1:10">
      <c r="A58" s="9">
        <v>4</v>
      </c>
      <c r="B58" s="9">
        <v>4</v>
      </c>
      <c r="C58" s="10">
        <f t="shared" si="0"/>
        <v>0</v>
      </c>
      <c r="D58" s="11">
        <f t="shared" si="1"/>
        <v>0</v>
      </c>
    </row>
    <row r="59" spans="1:10">
      <c r="A59" s="9">
        <v>4</v>
      </c>
      <c r="B59" s="9">
        <v>4</v>
      </c>
      <c r="C59" s="10">
        <f t="shared" si="0"/>
        <v>0</v>
      </c>
      <c r="D59" s="11">
        <f t="shared" si="1"/>
        <v>0</v>
      </c>
      <c r="E59" s="24" t="s">
        <v>43</v>
      </c>
      <c r="F59" s="24"/>
      <c r="G59" s="62">
        <f>TINV(G61,8)</f>
        <v>551.96292433241206</v>
      </c>
      <c r="H59" s="26" t="s">
        <v>65</v>
      </c>
      <c r="I59" s="26"/>
      <c r="J59" s="28"/>
    </row>
    <row r="60" spans="1:10">
      <c r="A60" s="9">
        <v>6</v>
      </c>
      <c r="B60" s="9">
        <v>3</v>
      </c>
      <c r="C60" s="10">
        <f t="shared" si="0"/>
        <v>3</v>
      </c>
      <c r="D60" s="11">
        <f t="shared" si="1"/>
        <v>9</v>
      </c>
      <c r="E60" s="37" t="s">
        <v>46</v>
      </c>
      <c r="F60" s="37"/>
      <c r="G60" s="50">
        <f>TTEST(A7:A250,B7:B250,1,1)</f>
        <v>6.4993169739130152E-20</v>
      </c>
      <c r="H60" s="42" t="s">
        <v>66</v>
      </c>
      <c r="I60" s="42"/>
      <c r="J60" s="40"/>
    </row>
    <row r="61" spans="1:10">
      <c r="A61" s="9">
        <v>6</v>
      </c>
      <c r="B61" s="9">
        <v>2</v>
      </c>
      <c r="C61" s="10">
        <f t="shared" si="0"/>
        <v>4</v>
      </c>
      <c r="D61" s="11">
        <f t="shared" si="1"/>
        <v>16</v>
      </c>
      <c r="E61" s="30" t="s">
        <v>61</v>
      </c>
      <c r="F61" s="30"/>
      <c r="G61" s="51">
        <f>TTEST(A7:A250,B7:B250,2,1)</f>
        <v>1.299863394782603E-19</v>
      </c>
      <c r="H61" s="44" t="s">
        <v>66</v>
      </c>
      <c r="I61" s="44"/>
      <c r="J61" s="34"/>
    </row>
    <row r="62" spans="1:10">
      <c r="A62" s="9">
        <v>6</v>
      </c>
      <c r="B62" s="9">
        <v>3</v>
      </c>
      <c r="C62" s="10">
        <f t="shared" si="0"/>
        <v>3</v>
      </c>
      <c r="D62" s="11">
        <f t="shared" si="1"/>
        <v>9</v>
      </c>
    </row>
    <row r="63" spans="1:10">
      <c r="A63" s="9">
        <v>6</v>
      </c>
      <c r="B63" s="9">
        <v>4</v>
      </c>
      <c r="C63" s="10">
        <f t="shared" si="0"/>
        <v>2</v>
      </c>
      <c r="D63" s="11">
        <f t="shared" si="1"/>
        <v>4</v>
      </c>
    </row>
    <row r="64" spans="1:10">
      <c r="A64" s="9">
        <v>4</v>
      </c>
      <c r="B64" s="9">
        <v>4</v>
      </c>
      <c r="C64" s="10">
        <f t="shared" si="0"/>
        <v>0</v>
      </c>
      <c r="D64" s="11">
        <f t="shared" si="1"/>
        <v>0</v>
      </c>
    </row>
    <row r="65" spans="1:4">
      <c r="A65" s="9">
        <v>4</v>
      </c>
      <c r="B65" s="9">
        <v>5</v>
      </c>
      <c r="C65" s="10">
        <f t="shared" si="0"/>
        <v>-1</v>
      </c>
      <c r="D65" s="11">
        <f t="shared" si="1"/>
        <v>1</v>
      </c>
    </row>
    <row r="66" spans="1:4">
      <c r="A66" s="9">
        <v>5</v>
      </c>
      <c r="B66" s="9">
        <v>4</v>
      </c>
      <c r="C66" s="10">
        <f t="shared" si="0"/>
        <v>1</v>
      </c>
      <c r="D66" s="11">
        <f t="shared" si="1"/>
        <v>1</v>
      </c>
    </row>
    <row r="67" spans="1:4">
      <c r="A67" s="9">
        <v>5</v>
      </c>
      <c r="B67" s="9">
        <v>4</v>
      </c>
      <c r="C67" s="10">
        <f t="shared" si="0"/>
        <v>1</v>
      </c>
      <c r="D67" s="11">
        <f t="shared" si="1"/>
        <v>1</v>
      </c>
    </row>
    <row r="68" spans="1:4">
      <c r="A68" s="9">
        <v>3</v>
      </c>
      <c r="B68" s="9">
        <v>5</v>
      </c>
      <c r="C68" s="10">
        <f t="shared" si="0"/>
        <v>-2</v>
      </c>
      <c r="D68" s="11">
        <f t="shared" si="1"/>
        <v>4</v>
      </c>
    </row>
    <row r="69" spans="1:4">
      <c r="A69" s="9">
        <v>4</v>
      </c>
      <c r="B69" s="9">
        <v>4</v>
      </c>
      <c r="C69" s="10">
        <f t="shared" si="0"/>
        <v>0</v>
      </c>
      <c r="D69" s="11">
        <f t="shared" si="1"/>
        <v>0</v>
      </c>
    </row>
    <row r="70" spans="1:4">
      <c r="A70" s="9">
        <v>5</v>
      </c>
      <c r="B70" s="9">
        <v>3</v>
      </c>
      <c r="C70" s="10">
        <f t="shared" si="0"/>
        <v>2</v>
      </c>
      <c r="D70" s="11">
        <f t="shared" si="1"/>
        <v>4</v>
      </c>
    </row>
    <row r="71" spans="1:4">
      <c r="A71" s="9">
        <v>6</v>
      </c>
      <c r="B71" s="9">
        <v>5</v>
      </c>
      <c r="C71" s="10">
        <f t="shared" si="0"/>
        <v>1</v>
      </c>
      <c r="D71" s="11">
        <f t="shared" si="1"/>
        <v>1</v>
      </c>
    </row>
    <row r="72" spans="1:4">
      <c r="A72" s="9">
        <v>6</v>
      </c>
      <c r="B72" s="9">
        <v>1</v>
      </c>
      <c r="C72" s="10">
        <f t="shared" ref="C72:C101" si="2">A72-B72</f>
        <v>5</v>
      </c>
      <c r="D72" s="11">
        <f t="shared" ref="D72:D101" si="3">C72^2</f>
        <v>25</v>
      </c>
    </row>
    <row r="73" spans="1:4">
      <c r="A73" s="9">
        <v>6</v>
      </c>
      <c r="B73" s="9">
        <v>2</v>
      </c>
      <c r="C73" s="10">
        <f t="shared" si="2"/>
        <v>4</v>
      </c>
      <c r="D73" s="11">
        <f t="shared" si="3"/>
        <v>16</v>
      </c>
    </row>
    <row r="74" spans="1:4">
      <c r="A74" s="9">
        <v>5</v>
      </c>
      <c r="B74" s="9">
        <v>5</v>
      </c>
      <c r="C74" s="10">
        <f t="shared" si="2"/>
        <v>0</v>
      </c>
      <c r="D74" s="11">
        <f t="shared" si="3"/>
        <v>0</v>
      </c>
    </row>
    <row r="75" spans="1:4">
      <c r="A75" s="9">
        <v>6</v>
      </c>
      <c r="B75" s="9">
        <v>3</v>
      </c>
      <c r="C75" s="10">
        <f t="shared" si="2"/>
        <v>3</v>
      </c>
      <c r="D75" s="11">
        <f t="shared" si="3"/>
        <v>9</v>
      </c>
    </row>
    <row r="76" spans="1:4">
      <c r="A76" s="9">
        <v>6</v>
      </c>
      <c r="B76" s="9">
        <v>5</v>
      </c>
      <c r="C76" s="10">
        <f t="shared" si="2"/>
        <v>1</v>
      </c>
      <c r="D76" s="11">
        <f t="shared" si="3"/>
        <v>1</v>
      </c>
    </row>
    <row r="77" spans="1:4">
      <c r="A77" s="9">
        <v>6</v>
      </c>
      <c r="B77" s="9">
        <v>3</v>
      </c>
      <c r="C77" s="10">
        <f t="shared" si="2"/>
        <v>3</v>
      </c>
      <c r="D77" s="11">
        <f t="shared" si="3"/>
        <v>9</v>
      </c>
    </row>
    <row r="78" spans="1:4">
      <c r="A78" s="9">
        <v>6</v>
      </c>
      <c r="B78" s="9">
        <v>2</v>
      </c>
      <c r="C78" s="10">
        <f t="shared" si="2"/>
        <v>4</v>
      </c>
      <c r="D78" s="11">
        <f t="shared" si="3"/>
        <v>16</v>
      </c>
    </row>
    <row r="79" spans="1:4">
      <c r="A79" s="9">
        <v>6</v>
      </c>
      <c r="B79" s="9">
        <v>5</v>
      </c>
      <c r="C79" s="10">
        <f t="shared" si="2"/>
        <v>1</v>
      </c>
      <c r="D79" s="11">
        <f t="shared" si="3"/>
        <v>1</v>
      </c>
    </row>
    <row r="80" spans="1:4">
      <c r="A80" s="9">
        <v>5</v>
      </c>
      <c r="B80" s="9">
        <v>3</v>
      </c>
      <c r="C80" s="10">
        <f t="shared" si="2"/>
        <v>2</v>
      </c>
      <c r="D80" s="11">
        <f t="shared" si="3"/>
        <v>4</v>
      </c>
    </row>
    <row r="81" spans="1:4">
      <c r="A81" s="9">
        <v>5</v>
      </c>
      <c r="B81" s="9">
        <v>3</v>
      </c>
      <c r="C81" s="10">
        <f t="shared" si="2"/>
        <v>2</v>
      </c>
      <c r="D81" s="11">
        <f t="shared" si="3"/>
        <v>4</v>
      </c>
    </row>
    <row r="82" spans="1:4">
      <c r="A82" s="9">
        <v>6</v>
      </c>
      <c r="B82" s="9">
        <v>3</v>
      </c>
      <c r="C82" s="10">
        <f t="shared" si="2"/>
        <v>3</v>
      </c>
      <c r="D82" s="11">
        <f t="shared" si="3"/>
        <v>9</v>
      </c>
    </row>
    <row r="83" spans="1:4">
      <c r="A83" s="9">
        <v>6</v>
      </c>
      <c r="B83" s="9">
        <v>4</v>
      </c>
      <c r="C83" s="10">
        <f t="shared" si="2"/>
        <v>2</v>
      </c>
      <c r="D83" s="11">
        <f t="shared" si="3"/>
        <v>4</v>
      </c>
    </row>
    <row r="84" spans="1:4">
      <c r="A84" s="9">
        <v>5</v>
      </c>
      <c r="B84" s="9">
        <v>4</v>
      </c>
      <c r="C84" s="10">
        <f t="shared" si="2"/>
        <v>1</v>
      </c>
      <c r="D84" s="11">
        <f t="shared" si="3"/>
        <v>1</v>
      </c>
    </row>
    <row r="85" spans="1:4">
      <c r="A85" s="9">
        <v>5</v>
      </c>
      <c r="B85" s="9">
        <v>4</v>
      </c>
      <c r="C85" s="10">
        <f t="shared" si="2"/>
        <v>1</v>
      </c>
      <c r="D85" s="11">
        <f t="shared" si="3"/>
        <v>1</v>
      </c>
    </row>
    <row r="86" spans="1:4">
      <c r="A86" s="9">
        <v>5</v>
      </c>
      <c r="B86" s="9">
        <v>3</v>
      </c>
      <c r="C86" s="10">
        <f t="shared" si="2"/>
        <v>2</v>
      </c>
      <c r="D86" s="11">
        <f t="shared" si="3"/>
        <v>4</v>
      </c>
    </row>
    <row r="87" spans="1:4">
      <c r="A87" s="9">
        <v>4</v>
      </c>
      <c r="B87" s="9">
        <v>4</v>
      </c>
      <c r="C87" s="10">
        <f t="shared" si="2"/>
        <v>0</v>
      </c>
      <c r="D87" s="11">
        <f t="shared" si="3"/>
        <v>0</v>
      </c>
    </row>
    <row r="88" spans="1:4">
      <c r="A88" s="9">
        <v>4</v>
      </c>
      <c r="B88" s="9">
        <v>4</v>
      </c>
      <c r="C88" s="10">
        <f t="shared" si="2"/>
        <v>0</v>
      </c>
      <c r="D88" s="11">
        <f t="shared" si="3"/>
        <v>0</v>
      </c>
    </row>
    <row r="89" spans="1:4">
      <c r="A89" s="9">
        <v>4</v>
      </c>
      <c r="B89" s="9">
        <v>4</v>
      </c>
      <c r="C89" s="10">
        <f t="shared" si="2"/>
        <v>0</v>
      </c>
      <c r="D89" s="11">
        <f t="shared" si="3"/>
        <v>0</v>
      </c>
    </row>
    <row r="90" spans="1:4">
      <c r="A90" s="9">
        <v>6</v>
      </c>
      <c r="B90" s="9">
        <v>3</v>
      </c>
      <c r="C90" s="10">
        <f t="shared" si="2"/>
        <v>3</v>
      </c>
      <c r="D90" s="11">
        <f t="shared" si="3"/>
        <v>9</v>
      </c>
    </row>
    <row r="91" spans="1:4">
      <c r="A91" s="9">
        <v>5</v>
      </c>
      <c r="B91" s="9">
        <v>3</v>
      </c>
      <c r="C91" s="10">
        <f t="shared" si="2"/>
        <v>2</v>
      </c>
      <c r="D91" s="11">
        <f t="shared" si="3"/>
        <v>4</v>
      </c>
    </row>
    <row r="92" spans="1:4">
      <c r="A92" s="9">
        <v>6</v>
      </c>
      <c r="B92" s="9">
        <v>2</v>
      </c>
      <c r="C92" s="10">
        <f t="shared" si="2"/>
        <v>4</v>
      </c>
      <c r="D92" s="11">
        <f t="shared" si="3"/>
        <v>16</v>
      </c>
    </row>
    <row r="93" spans="1:4">
      <c r="A93" s="9">
        <v>5</v>
      </c>
      <c r="B93" s="9">
        <v>3</v>
      </c>
      <c r="C93" s="10">
        <f t="shared" si="2"/>
        <v>2</v>
      </c>
      <c r="D93" s="11">
        <f t="shared" si="3"/>
        <v>4</v>
      </c>
    </row>
    <row r="94" spans="1:4">
      <c r="A94" s="9">
        <v>5</v>
      </c>
      <c r="B94" s="9">
        <v>3</v>
      </c>
      <c r="C94" s="10">
        <f t="shared" si="2"/>
        <v>2</v>
      </c>
      <c r="D94" s="11">
        <f t="shared" si="3"/>
        <v>4</v>
      </c>
    </row>
    <row r="95" spans="1:4">
      <c r="A95" s="9">
        <v>5</v>
      </c>
      <c r="B95" s="9">
        <v>3</v>
      </c>
      <c r="C95" s="10">
        <f t="shared" si="2"/>
        <v>2</v>
      </c>
      <c r="D95" s="11">
        <f t="shared" si="3"/>
        <v>4</v>
      </c>
    </row>
    <row r="96" spans="1:4">
      <c r="A96" s="9">
        <v>4</v>
      </c>
      <c r="B96" s="9">
        <v>6</v>
      </c>
      <c r="C96" s="10">
        <f t="shared" si="2"/>
        <v>-2</v>
      </c>
      <c r="D96" s="11">
        <f t="shared" si="3"/>
        <v>4</v>
      </c>
    </row>
    <row r="97" spans="1:4">
      <c r="A97" s="9">
        <v>5</v>
      </c>
      <c r="B97" s="9">
        <v>4</v>
      </c>
      <c r="C97" s="10">
        <f t="shared" si="2"/>
        <v>1</v>
      </c>
      <c r="D97" s="11">
        <f t="shared" si="3"/>
        <v>1</v>
      </c>
    </row>
    <row r="98" spans="1:4">
      <c r="A98" s="9">
        <v>6</v>
      </c>
      <c r="B98" s="9">
        <v>5</v>
      </c>
      <c r="C98" s="10">
        <f t="shared" si="2"/>
        <v>1</v>
      </c>
      <c r="D98" s="11">
        <f t="shared" si="3"/>
        <v>1</v>
      </c>
    </row>
    <row r="99" spans="1:4">
      <c r="A99" s="9">
        <v>6</v>
      </c>
      <c r="B99" s="9">
        <v>6</v>
      </c>
      <c r="C99" s="10">
        <f t="shared" si="2"/>
        <v>0</v>
      </c>
      <c r="D99" s="11">
        <f t="shared" si="3"/>
        <v>0</v>
      </c>
    </row>
    <row r="100" spans="1:4">
      <c r="A100" s="9">
        <v>6</v>
      </c>
      <c r="B100" s="9">
        <v>5</v>
      </c>
      <c r="C100" s="10">
        <f t="shared" si="2"/>
        <v>1</v>
      </c>
      <c r="D100" s="11">
        <f t="shared" si="3"/>
        <v>1</v>
      </c>
    </row>
    <row r="101" spans="1:4">
      <c r="A101" s="9">
        <v>6</v>
      </c>
      <c r="B101" s="9">
        <v>3</v>
      </c>
      <c r="C101" s="10">
        <f t="shared" si="2"/>
        <v>3</v>
      </c>
      <c r="D101" s="11">
        <f t="shared" si="3"/>
        <v>9</v>
      </c>
    </row>
    <row r="102" spans="1:4">
      <c r="A102" s="9">
        <v>4</v>
      </c>
      <c r="B102" s="9">
        <v>4</v>
      </c>
      <c r="C102" s="10">
        <f t="shared" ref="C102:C165" si="4">A102-B102</f>
        <v>0</v>
      </c>
      <c r="D102" s="11">
        <f t="shared" ref="D102:D165" si="5">C102^2</f>
        <v>0</v>
      </c>
    </row>
    <row r="103" spans="1:4">
      <c r="A103" s="9">
        <v>7</v>
      </c>
      <c r="B103" s="9">
        <v>3</v>
      </c>
      <c r="C103" s="10">
        <f t="shared" si="4"/>
        <v>4</v>
      </c>
      <c r="D103" s="11">
        <f t="shared" si="5"/>
        <v>16</v>
      </c>
    </row>
    <row r="104" spans="1:4">
      <c r="A104" s="9">
        <v>4</v>
      </c>
      <c r="B104" s="9">
        <v>4</v>
      </c>
      <c r="C104" s="10">
        <f t="shared" si="4"/>
        <v>0</v>
      </c>
      <c r="D104" s="11">
        <f t="shared" si="5"/>
        <v>0</v>
      </c>
    </row>
    <row r="105" spans="1:4">
      <c r="A105" s="9">
        <v>6</v>
      </c>
      <c r="B105" s="9">
        <v>4</v>
      </c>
      <c r="C105" s="10">
        <f t="shared" si="4"/>
        <v>2</v>
      </c>
      <c r="D105" s="11">
        <f t="shared" si="5"/>
        <v>4</v>
      </c>
    </row>
    <row r="106" spans="1:4">
      <c r="A106" s="9">
        <v>6</v>
      </c>
      <c r="B106" s="9">
        <v>5</v>
      </c>
      <c r="C106" s="10">
        <f t="shared" si="4"/>
        <v>1</v>
      </c>
      <c r="D106" s="11">
        <f t="shared" si="5"/>
        <v>1</v>
      </c>
    </row>
    <row r="107" spans="1:4">
      <c r="A107" s="9">
        <v>6</v>
      </c>
      <c r="B107" s="9">
        <v>5</v>
      </c>
      <c r="C107" s="10">
        <f t="shared" si="4"/>
        <v>1</v>
      </c>
      <c r="D107" s="11">
        <f t="shared" si="5"/>
        <v>1</v>
      </c>
    </row>
    <row r="108" spans="1:4">
      <c r="A108" s="9">
        <v>5</v>
      </c>
      <c r="B108" s="9">
        <v>5</v>
      </c>
      <c r="C108" s="10">
        <f t="shared" si="4"/>
        <v>0</v>
      </c>
      <c r="D108" s="11">
        <f t="shared" si="5"/>
        <v>0</v>
      </c>
    </row>
    <row r="109" spans="1:4">
      <c r="A109" s="9">
        <v>4</v>
      </c>
      <c r="B109" s="9">
        <v>4</v>
      </c>
      <c r="C109" s="10">
        <f t="shared" si="4"/>
        <v>0</v>
      </c>
      <c r="D109" s="11">
        <f t="shared" si="5"/>
        <v>0</v>
      </c>
    </row>
    <row r="110" spans="1:4">
      <c r="A110" s="9">
        <v>5</v>
      </c>
      <c r="B110" s="9">
        <v>4</v>
      </c>
      <c r="C110" s="10">
        <f t="shared" si="4"/>
        <v>1</v>
      </c>
      <c r="D110" s="11">
        <f t="shared" si="5"/>
        <v>1</v>
      </c>
    </row>
    <row r="111" spans="1:4">
      <c r="A111" s="9">
        <v>6</v>
      </c>
      <c r="B111" s="9">
        <v>3</v>
      </c>
      <c r="C111" s="10">
        <f t="shared" si="4"/>
        <v>3</v>
      </c>
      <c r="D111" s="11">
        <f t="shared" si="5"/>
        <v>9</v>
      </c>
    </row>
    <row r="112" spans="1:4">
      <c r="A112" s="9">
        <v>5</v>
      </c>
      <c r="B112" s="9">
        <v>4</v>
      </c>
      <c r="C112" s="10">
        <f t="shared" si="4"/>
        <v>1</v>
      </c>
      <c r="D112" s="11">
        <f t="shared" si="5"/>
        <v>1</v>
      </c>
    </row>
    <row r="113" spans="1:4">
      <c r="A113" s="9">
        <v>4</v>
      </c>
      <c r="B113" s="9">
        <v>4</v>
      </c>
      <c r="C113" s="10">
        <f t="shared" si="4"/>
        <v>0</v>
      </c>
      <c r="D113" s="11">
        <f t="shared" si="5"/>
        <v>0</v>
      </c>
    </row>
    <row r="114" spans="1:4">
      <c r="A114" s="9">
        <v>6</v>
      </c>
      <c r="B114" s="9">
        <v>3</v>
      </c>
      <c r="C114" s="10">
        <f t="shared" si="4"/>
        <v>3</v>
      </c>
      <c r="D114" s="11">
        <f t="shared" si="5"/>
        <v>9</v>
      </c>
    </row>
    <row r="115" spans="1:4">
      <c r="A115" s="9">
        <v>6</v>
      </c>
      <c r="B115" s="9">
        <v>3</v>
      </c>
      <c r="C115" s="10">
        <f t="shared" si="4"/>
        <v>3</v>
      </c>
      <c r="D115" s="11">
        <f t="shared" si="5"/>
        <v>9</v>
      </c>
    </row>
    <row r="116" spans="1:4">
      <c r="A116" s="9">
        <v>6</v>
      </c>
      <c r="B116" s="9">
        <v>4</v>
      </c>
      <c r="C116" s="10">
        <f t="shared" si="4"/>
        <v>2</v>
      </c>
      <c r="D116" s="11">
        <f t="shared" si="5"/>
        <v>4</v>
      </c>
    </row>
    <row r="117" spans="1:4">
      <c r="A117" s="9">
        <v>5</v>
      </c>
      <c r="B117" s="9">
        <v>6</v>
      </c>
      <c r="C117" s="10">
        <f t="shared" si="4"/>
        <v>-1</v>
      </c>
      <c r="D117" s="11">
        <f t="shared" si="5"/>
        <v>1</v>
      </c>
    </row>
    <row r="118" spans="1:4">
      <c r="A118" s="9">
        <v>5</v>
      </c>
      <c r="B118" s="9">
        <v>4</v>
      </c>
      <c r="C118" s="10">
        <f t="shared" si="4"/>
        <v>1</v>
      </c>
      <c r="D118" s="11">
        <f t="shared" si="5"/>
        <v>1</v>
      </c>
    </row>
    <row r="119" spans="1:4">
      <c r="A119" s="9">
        <v>7</v>
      </c>
      <c r="B119" s="9">
        <v>4</v>
      </c>
      <c r="C119" s="10">
        <f t="shared" si="4"/>
        <v>3</v>
      </c>
      <c r="D119" s="11">
        <f t="shared" si="5"/>
        <v>9</v>
      </c>
    </row>
    <row r="120" spans="1:4">
      <c r="A120" s="9">
        <v>6</v>
      </c>
      <c r="B120" s="9">
        <v>6</v>
      </c>
      <c r="C120" s="10">
        <f t="shared" si="4"/>
        <v>0</v>
      </c>
      <c r="D120" s="11">
        <f t="shared" si="5"/>
        <v>0</v>
      </c>
    </row>
    <row r="121" spans="1:4">
      <c r="A121" s="9">
        <v>5</v>
      </c>
      <c r="B121" s="9">
        <v>2</v>
      </c>
      <c r="C121" s="10">
        <f t="shared" si="4"/>
        <v>3</v>
      </c>
      <c r="D121" s="11">
        <f t="shared" si="5"/>
        <v>9</v>
      </c>
    </row>
    <row r="122" spans="1:4">
      <c r="A122" s="9">
        <v>5</v>
      </c>
      <c r="B122" s="9">
        <v>4</v>
      </c>
      <c r="C122" s="10">
        <f t="shared" si="4"/>
        <v>1</v>
      </c>
      <c r="D122" s="11">
        <f t="shared" si="5"/>
        <v>1</v>
      </c>
    </row>
    <row r="123" spans="1:4">
      <c r="A123" s="9">
        <v>4</v>
      </c>
      <c r="B123" s="9">
        <v>4</v>
      </c>
      <c r="C123" s="10">
        <f t="shared" si="4"/>
        <v>0</v>
      </c>
      <c r="D123" s="11">
        <f t="shared" si="5"/>
        <v>0</v>
      </c>
    </row>
    <row r="124" spans="1:4">
      <c r="A124" s="9">
        <v>6</v>
      </c>
      <c r="B124" s="9">
        <v>3</v>
      </c>
      <c r="C124" s="10">
        <f t="shared" si="4"/>
        <v>3</v>
      </c>
      <c r="D124" s="11">
        <f t="shared" si="5"/>
        <v>9</v>
      </c>
    </row>
    <row r="125" spans="1:4">
      <c r="A125" s="9">
        <v>5</v>
      </c>
      <c r="B125" s="9">
        <v>5</v>
      </c>
      <c r="C125" s="10">
        <f t="shared" si="4"/>
        <v>0</v>
      </c>
      <c r="D125" s="11">
        <f t="shared" si="5"/>
        <v>0</v>
      </c>
    </row>
    <row r="126" spans="1:4">
      <c r="A126" s="9">
        <v>6</v>
      </c>
      <c r="B126" s="9">
        <v>5</v>
      </c>
      <c r="C126" s="10">
        <f t="shared" si="4"/>
        <v>1</v>
      </c>
      <c r="D126" s="11">
        <f t="shared" si="5"/>
        <v>1</v>
      </c>
    </row>
    <row r="127" spans="1:4">
      <c r="A127" s="9">
        <v>2</v>
      </c>
      <c r="B127" s="9">
        <v>6</v>
      </c>
      <c r="C127" s="10">
        <f t="shared" si="4"/>
        <v>-4</v>
      </c>
      <c r="D127" s="11">
        <f t="shared" si="5"/>
        <v>16</v>
      </c>
    </row>
    <row r="128" spans="1:4">
      <c r="A128" s="9">
        <v>5</v>
      </c>
      <c r="B128" s="9">
        <v>3</v>
      </c>
      <c r="C128" s="10">
        <f t="shared" si="4"/>
        <v>2</v>
      </c>
      <c r="D128" s="11">
        <f t="shared" si="5"/>
        <v>4</v>
      </c>
    </row>
    <row r="129" spans="1:4">
      <c r="A129" s="9">
        <v>5</v>
      </c>
      <c r="B129" s="9">
        <v>5</v>
      </c>
      <c r="C129" s="10">
        <f t="shared" si="4"/>
        <v>0</v>
      </c>
      <c r="D129" s="11">
        <f t="shared" si="5"/>
        <v>0</v>
      </c>
    </row>
    <row r="130" spans="1:4">
      <c r="A130" s="9">
        <v>6</v>
      </c>
      <c r="B130" s="9">
        <v>3</v>
      </c>
      <c r="C130" s="10">
        <f t="shared" si="4"/>
        <v>3</v>
      </c>
      <c r="D130" s="11">
        <f t="shared" si="5"/>
        <v>9</v>
      </c>
    </row>
    <row r="131" spans="1:4">
      <c r="A131" s="9">
        <v>5</v>
      </c>
      <c r="B131" s="9">
        <v>2</v>
      </c>
      <c r="C131" s="10">
        <f t="shared" si="4"/>
        <v>3</v>
      </c>
      <c r="D131" s="11">
        <f t="shared" si="5"/>
        <v>9</v>
      </c>
    </row>
    <row r="132" spans="1:4">
      <c r="A132" s="9">
        <v>6</v>
      </c>
      <c r="B132" s="9">
        <v>6</v>
      </c>
      <c r="C132" s="10">
        <f t="shared" si="4"/>
        <v>0</v>
      </c>
      <c r="D132" s="11">
        <f t="shared" si="5"/>
        <v>0</v>
      </c>
    </row>
    <row r="133" spans="1:4">
      <c r="A133" s="9">
        <v>6</v>
      </c>
      <c r="B133" s="9">
        <v>5</v>
      </c>
      <c r="C133" s="10">
        <f t="shared" si="4"/>
        <v>1</v>
      </c>
      <c r="D133" s="11">
        <f t="shared" si="5"/>
        <v>1</v>
      </c>
    </row>
    <row r="134" spans="1:4">
      <c r="A134" s="9">
        <v>5</v>
      </c>
      <c r="B134" s="9">
        <v>3</v>
      </c>
      <c r="C134" s="10">
        <f t="shared" si="4"/>
        <v>2</v>
      </c>
      <c r="D134" s="11">
        <f t="shared" si="5"/>
        <v>4</v>
      </c>
    </row>
    <row r="135" spans="1:4">
      <c r="A135" s="9">
        <v>4</v>
      </c>
      <c r="B135" s="9">
        <v>4</v>
      </c>
      <c r="C135" s="10">
        <f t="shared" si="4"/>
        <v>0</v>
      </c>
      <c r="D135" s="11">
        <f t="shared" si="5"/>
        <v>0</v>
      </c>
    </row>
    <row r="136" spans="1:4">
      <c r="A136" s="9">
        <v>5</v>
      </c>
      <c r="B136" s="9">
        <v>5</v>
      </c>
      <c r="C136" s="10">
        <f t="shared" si="4"/>
        <v>0</v>
      </c>
      <c r="D136" s="11">
        <f t="shared" si="5"/>
        <v>0</v>
      </c>
    </row>
    <row r="137" spans="1:4">
      <c r="A137" s="9">
        <v>6</v>
      </c>
      <c r="B137" s="9">
        <v>4</v>
      </c>
      <c r="C137" s="10">
        <f t="shared" si="4"/>
        <v>2</v>
      </c>
      <c r="D137" s="11">
        <f t="shared" si="5"/>
        <v>4</v>
      </c>
    </row>
    <row r="138" spans="1:4">
      <c r="A138" s="9">
        <v>5</v>
      </c>
      <c r="B138" s="9">
        <v>3</v>
      </c>
      <c r="C138" s="10">
        <f t="shared" si="4"/>
        <v>2</v>
      </c>
      <c r="D138" s="11">
        <f t="shared" si="5"/>
        <v>4</v>
      </c>
    </row>
    <row r="139" spans="1:4">
      <c r="A139" s="9">
        <v>5</v>
      </c>
      <c r="B139" s="9">
        <v>6</v>
      </c>
      <c r="C139" s="10">
        <f t="shared" si="4"/>
        <v>-1</v>
      </c>
      <c r="D139" s="11">
        <f t="shared" si="5"/>
        <v>1</v>
      </c>
    </row>
    <row r="140" spans="1:4">
      <c r="A140" s="9">
        <v>5</v>
      </c>
      <c r="B140" s="9">
        <v>5</v>
      </c>
      <c r="C140" s="10">
        <f t="shared" si="4"/>
        <v>0</v>
      </c>
      <c r="D140" s="11">
        <f t="shared" si="5"/>
        <v>0</v>
      </c>
    </row>
    <row r="141" spans="1:4">
      <c r="A141" s="9">
        <v>6</v>
      </c>
      <c r="B141" s="9">
        <v>2</v>
      </c>
      <c r="C141" s="10">
        <f t="shared" si="4"/>
        <v>4</v>
      </c>
      <c r="D141" s="11">
        <f t="shared" si="5"/>
        <v>16</v>
      </c>
    </row>
    <row r="142" spans="1:4">
      <c r="A142" s="9">
        <v>7</v>
      </c>
      <c r="B142" s="9">
        <v>3</v>
      </c>
      <c r="C142" s="10">
        <f t="shared" si="4"/>
        <v>4</v>
      </c>
      <c r="D142" s="11">
        <f t="shared" si="5"/>
        <v>16</v>
      </c>
    </row>
    <row r="143" spans="1:4">
      <c r="A143" s="9">
        <v>6</v>
      </c>
      <c r="B143" s="9">
        <v>3</v>
      </c>
      <c r="C143" s="10">
        <f t="shared" si="4"/>
        <v>3</v>
      </c>
      <c r="D143" s="11">
        <f t="shared" si="5"/>
        <v>9</v>
      </c>
    </row>
    <row r="144" spans="1:4">
      <c r="A144" s="9">
        <v>6</v>
      </c>
      <c r="B144" s="9">
        <v>4</v>
      </c>
      <c r="C144" s="10">
        <f t="shared" si="4"/>
        <v>2</v>
      </c>
      <c r="D144" s="11">
        <f t="shared" si="5"/>
        <v>4</v>
      </c>
    </row>
    <row r="145" spans="1:4">
      <c r="A145" s="9">
        <v>4</v>
      </c>
      <c r="B145" s="9">
        <v>4</v>
      </c>
      <c r="C145" s="10">
        <f t="shared" si="4"/>
        <v>0</v>
      </c>
      <c r="D145" s="11">
        <f t="shared" si="5"/>
        <v>0</v>
      </c>
    </row>
    <row r="146" spans="1:4">
      <c r="A146" s="9">
        <v>6</v>
      </c>
      <c r="B146" s="9">
        <v>2</v>
      </c>
      <c r="C146" s="10">
        <f t="shared" si="4"/>
        <v>4</v>
      </c>
      <c r="D146" s="11">
        <f t="shared" si="5"/>
        <v>16</v>
      </c>
    </row>
    <row r="147" spans="1:4">
      <c r="A147" s="9">
        <v>6</v>
      </c>
      <c r="B147" s="9">
        <v>3</v>
      </c>
      <c r="C147" s="10">
        <f t="shared" si="4"/>
        <v>3</v>
      </c>
      <c r="D147" s="11">
        <f t="shared" si="5"/>
        <v>9</v>
      </c>
    </row>
    <row r="148" spans="1:4">
      <c r="A148" s="9">
        <v>0</v>
      </c>
      <c r="B148" s="9">
        <v>0</v>
      </c>
      <c r="C148" s="10">
        <f t="shared" si="4"/>
        <v>0</v>
      </c>
      <c r="D148" s="11">
        <f t="shared" si="5"/>
        <v>0</v>
      </c>
    </row>
    <row r="149" spans="1:4">
      <c r="A149" s="9">
        <v>5</v>
      </c>
      <c r="B149" s="9">
        <v>6</v>
      </c>
      <c r="C149" s="10">
        <f t="shared" si="4"/>
        <v>-1</v>
      </c>
      <c r="D149" s="11">
        <f t="shared" si="5"/>
        <v>1</v>
      </c>
    </row>
    <row r="150" spans="1:4">
      <c r="A150" s="9">
        <v>6</v>
      </c>
      <c r="B150" s="9">
        <v>6</v>
      </c>
      <c r="C150" s="10">
        <f t="shared" si="4"/>
        <v>0</v>
      </c>
      <c r="D150" s="11">
        <f t="shared" si="5"/>
        <v>0</v>
      </c>
    </row>
    <row r="151" spans="1:4">
      <c r="A151" s="9">
        <v>5</v>
      </c>
      <c r="B151" s="9">
        <v>5</v>
      </c>
      <c r="C151" s="10">
        <f t="shared" si="4"/>
        <v>0</v>
      </c>
      <c r="D151" s="11">
        <f t="shared" si="5"/>
        <v>0</v>
      </c>
    </row>
    <row r="152" spans="1:4">
      <c r="A152" s="9">
        <v>6</v>
      </c>
      <c r="B152" s="9">
        <v>3</v>
      </c>
      <c r="C152" s="10">
        <f t="shared" si="4"/>
        <v>3</v>
      </c>
      <c r="D152" s="11">
        <f t="shared" si="5"/>
        <v>9</v>
      </c>
    </row>
    <row r="153" spans="1:4">
      <c r="A153" s="9">
        <v>6</v>
      </c>
      <c r="B153" s="9">
        <v>3</v>
      </c>
      <c r="C153" s="10">
        <f t="shared" si="4"/>
        <v>3</v>
      </c>
      <c r="D153" s="11">
        <f t="shared" si="5"/>
        <v>9</v>
      </c>
    </row>
    <row r="154" spans="1:4">
      <c r="A154" s="9">
        <v>6</v>
      </c>
      <c r="B154" s="9">
        <v>3</v>
      </c>
      <c r="C154" s="10">
        <f t="shared" si="4"/>
        <v>3</v>
      </c>
      <c r="D154" s="11">
        <f t="shared" si="5"/>
        <v>9</v>
      </c>
    </row>
    <row r="155" spans="1:4">
      <c r="A155" s="9">
        <v>6</v>
      </c>
      <c r="B155" s="9">
        <v>3</v>
      </c>
      <c r="C155" s="10">
        <f t="shared" si="4"/>
        <v>3</v>
      </c>
      <c r="D155" s="11">
        <f t="shared" si="5"/>
        <v>9</v>
      </c>
    </row>
    <row r="156" spans="1:4">
      <c r="A156" s="9">
        <v>5</v>
      </c>
      <c r="B156" s="9">
        <v>5</v>
      </c>
      <c r="C156" s="10">
        <f t="shared" si="4"/>
        <v>0</v>
      </c>
      <c r="D156" s="11">
        <f t="shared" si="5"/>
        <v>0</v>
      </c>
    </row>
    <row r="157" spans="1:4">
      <c r="A157" s="9">
        <v>6</v>
      </c>
      <c r="B157" s="9">
        <v>3</v>
      </c>
      <c r="C157" s="10">
        <f t="shared" si="4"/>
        <v>3</v>
      </c>
      <c r="D157" s="11">
        <f t="shared" si="5"/>
        <v>9</v>
      </c>
    </row>
    <row r="158" spans="1:4">
      <c r="A158" s="9">
        <v>4</v>
      </c>
      <c r="B158" s="9">
        <v>4</v>
      </c>
      <c r="C158" s="10">
        <f t="shared" si="4"/>
        <v>0</v>
      </c>
      <c r="D158" s="11">
        <f t="shared" si="5"/>
        <v>0</v>
      </c>
    </row>
    <row r="159" spans="1:4">
      <c r="A159" s="9">
        <v>6</v>
      </c>
      <c r="B159" s="9">
        <v>1</v>
      </c>
      <c r="C159" s="10">
        <f t="shared" si="4"/>
        <v>5</v>
      </c>
      <c r="D159" s="11">
        <f t="shared" si="5"/>
        <v>25</v>
      </c>
    </row>
    <row r="160" spans="1:4">
      <c r="A160" s="9">
        <v>6</v>
      </c>
      <c r="B160" s="9">
        <v>3</v>
      </c>
      <c r="C160" s="10">
        <f t="shared" si="4"/>
        <v>3</v>
      </c>
      <c r="D160" s="11">
        <f t="shared" si="5"/>
        <v>9</v>
      </c>
    </row>
    <row r="161" spans="1:4">
      <c r="A161" s="9">
        <v>5</v>
      </c>
      <c r="B161" s="9">
        <v>5</v>
      </c>
      <c r="C161" s="10">
        <f t="shared" si="4"/>
        <v>0</v>
      </c>
      <c r="D161" s="11">
        <f t="shared" si="5"/>
        <v>0</v>
      </c>
    </row>
    <row r="162" spans="1:4">
      <c r="A162" s="9">
        <v>4</v>
      </c>
      <c r="B162" s="9">
        <v>4</v>
      </c>
      <c r="C162" s="10">
        <f t="shared" si="4"/>
        <v>0</v>
      </c>
      <c r="D162" s="11">
        <f t="shared" si="5"/>
        <v>0</v>
      </c>
    </row>
    <row r="163" spans="1:4">
      <c r="A163" s="9">
        <v>5</v>
      </c>
      <c r="B163" s="9">
        <v>5</v>
      </c>
      <c r="C163" s="10">
        <f t="shared" si="4"/>
        <v>0</v>
      </c>
      <c r="D163" s="11">
        <f t="shared" si="5"/>
        <v>0</v>
      </c>
    </row>
    <row r="164" spans="1:4">
      <c r="A164" s="9">
        <v>4</v>
      </c>
      <c r="B164" s="9">
        <v>4</v>
      </c>
      <c r="C164" s="10">
        <f t="shared" si="4"/>
        <v>0</v>
      </c>
      <c r="D164" s="11">
        <f t="shared" si="5"/>
        <v>0</v>
      </c>
    </row>
    <row r="165" spans="1:4">
      <c r="A165" s="9">
        <v>6</v>
      </c>
      <c r="B165" s="9">
        <v>5</v>
      </c>
      <c r="C165" s="10">
        <f t="shared" si="4"/>
        <v>1</v>
      </c>
      <c r="D165" s="11">
        <f t="shared" si="5"/>
        <v>1</v>
      </c>
    </row>
    <row r="166" spans="1:4">
      <c r="A166" s="9">
        <v>2</v>
      </c>
      <c r="B166" s="9">
        <v>6</v>
      </c>
      <c r="C166" s="10">
        <f t="shared" ref="C166:C229" si="6">A166-B166</f>
        <v>-4</v>
      </c>
      <c r="D166" s="11">
        <f t="shared" ref="D166:D229" si="7">C166^2</f>
        <v>16</v>
      </c>
    </row>
    <row r="167" spans="1:4">
      <c r="A167" s="9">
        <v>5</v>
      </c>
      <c r="B167" s="9">
        <v>6</v>
      </c>
      <c r="C167" s="10">
        <f t="shared" si="6"/>
        <v>-1</v>
      </c>
      <c r="D167" s="11">
        <f t="shared" si="7"/>
        <v>1</v>
      </c>
    </row>
    <row r="168" spans="1:4">
      <c r="A168" s="9">
        <v>4</v>
      </c>
      <c r="B168" s="9">
        <v>4</v>
      </c>
      <c r="C168" s="10">
        <f t="shared" si="6"/>
        <v>0</v>
      </c>
      <c r="D168" s="11">
        <f t="shared" si="7"/>
        <v>0</v>
      </c>
    </row>
    <row r="169" spans="1:4">
      <c r="A169" s="9">
        <v>6</v>
      </c>
      <c r="B169" s="9">
        <v>2</v>
      </c>
      <c r="C169" s="10">
        <f t="shared" si="6"/>
        <v>4</v>
      </c>
      <c r="D169" s="11">
        <f t="shared" si="7"/>
        <v>16</v>
      </c>
    </row>
    <row r="170" spans="1:4">
      <c r="A170" s="9">
        <v>4</v>
      </c>
      <c r="B170" s="9">
        <v>5</v>
      </c>
      <c r="C170" s="10">
        <f t="shared" si="6"/>
        <v>-1</v>
      </c>
      <c r="D170" s="11">
        <f t="shared" si="7"/>
        <v>1</v>
      </c>
    </row>
    <row r="171" spans="1:4">
      <c r="A171" s="9">
        <v>5</v>
      </c>
      <c r="B171" s="9">
        <v>5</v>
      </c>
      <c r="C171" s="10">
        <f t="shared" si="6"/>
        <v>0</v>
      </c>
      <c r="D171" s="11">
        <f t="shared" si="7"/>
        <v>0</v>
      </c>
    </row>
    <row r="172" spans="1:4">
      <c r="A172" s="9">
        <v>4</v>
      </c>
      <c r="B172" s="9">
        <v>4</v>
      </c>
      <c r="C172" s="10">
        <f t="shared" si="6"/>
        <v>0</v>
      </c>
      <c r="D172" s="11">
        <f t="shared" si="7"/>
        <v>0</v>
      </c>
    </row>
    <row r="173" spans="1:4">
      <c r="A173" s="9">
        <v>7</v>
      </c>
      <c r="B173" s="9">
        <v>2</v>
      </c>
      <c r="C173" s="10">
        <f t="shared" si="6"/>
        <v>5</v>
      </c>
      <c r="D173" s="11">
        <f t="shared" si="7"/>
        <v>25</v>
      </c>
    </row>
    <row r="174" spans="1:4">
      <c r="A174" s="9">
        <v>6</v>
      </c>
      <c r="B174" s="9">
        <v>6</v>
      </c>
      <c r="C174" s="10">
        <f t="shared" si="6"/>
        <v>0</v>
      </c>
      <c r="D174" s="11">
        <f t="shared" si="7"/>
        <v>0</v>
      </c>
    </row>
    <row r="175" spans="1:4">
      <c r="A175" s="9">
        <v>5</v>
      </c>
      <c r="B175" s="9">
        <v>5</v>
      </c>
      <c r="C175" s="10">
        <f t="shared" si="6"/>
        <v>0</v>
      </c>
      <c r="D175" s="11">
        <f t="shared" si="7"/>
        <v>0</v>
      </c>
    </row>
    <row r="176" spans="1:4">
      <c r="A176" s="9"/>
      <c r="B176" s="9"/>
      <c r="C176" s="10">
        <f t="shared" si="6"/>
        <v>0</v>
      </c>
      <c r="D176" s="11">
        <f t="shared" si="7"/>
        <v>0</v>
      </c>
    </row>
    <row r="177" spans="1:4">
      <c r="A177" s="9"/>
      <c r="B177" s="9"/>
      <c r="C177" s="10">
        <f t="shared" si="6"/>
        <v>0</v>
      </c>
      <c r="D177" s="11">
        <f t="shared" si="7"/>
        <v>0</v>
      </c>
    </row>
    <row r="178" spans="1:4">
      <c r="A178" s="9"/>
      <c r="B178" s="9"/>
      <c r="C178" s="10">
        <f t="shared" si="6"/>
        <v>0</v>
      </c>
      <c r="D178" s="11">
        <f t="shared" si="7"/>
        <v>0</v>
      </c>
    </row>
    <row r="179" spans="1:4">
      <c r="A179" s="9"/>
      <c r="B179" s="9"/>
      <c r="C179" s="10">
        <f t="shared" si="6"/>
        <v>0</v>
      </c>
      <c r="D179" s="11">
        <f t="shared" si="7"/>
        <v>0</v>
      </c>
    </row>
    <row r="180" spans="1:4">
      <c r="A180" s="9"/>
      <c r="B180" s="9"/>
      <c r="C180" s="10">
        <f t="shared" si="6"/>
        <v>0</v>
      </c>
      <c r="D180" s="11">
        <f t="shared" si="7"/>
        <v>0</v>
      </c>
    </row>
    <row r="181" spans="1:4">
      <c r="A181" s="9"/>
      <c r="B181" s="9"/>
      <c r="C181" s="10">
        <f t="shared" si="6"/>
        <v>0</v>
      </c>
      <c r="D181" s="11">
        <f t="shared" si="7"/>
        <v>0</v>
      </c>
    </row>
    <row r="182" spans="1:4">
      <c r="A182" s="9"/>
      <c r="B182" s="9"/>
      <c r="C182" s="10">
        <f t="shared" si="6"/>
        <v>0</v>
      </c>
      <c r="D182" s="11">
        <f t="shared" si="7"/>
        <v>0</v>
      </c>
    </row>
    <row r="183" spans="1:4">
      <c r="A183" s="9"/>
      <c r="B183" s="9"/>
      <c r="C183" s="10">
        <f t="shared" si="6"/>
        <v>0</v>
      </c>
      <c r="D183" s="11">
        <f t="shared" si="7"/>
        <v>0</v>
      </c>
    </row>
    <row r="184" spans="1:4">
      <c r="A184" s="9"/>
      <c r="B184" s="9"/>
      <c r="C184" s="10">
        <f t="shared" si="6"/>
        <v>0</v>
      </c>
      <c r="D184" s="11">
        <f t="shared" si="7"/>
        <v>0</v>
      </c>
    </row>
    <row r="185" spans="1:4">
      <c r="A185" s="9"/>
      <c r="B185" s="9"/>
      <c r="C185" s="10">
        <f t="shared" si="6"/>
        <v>0</v>
      </c>
      <c r="D185" s="11">
        <f t="shared" si="7"/>
        <v>0</v>
      </c>
    </row>
    <row r="186" spans="1:4">
      <c r="A186" s="9"/>
      <c r="B186" s="9"/>
      <c r="C186" s="10">
        <f t="shared" si="6"/>
        <v>0</v>
      </c>
      <c r="D186" s="11">
        <f t="shared" si="7"/>
        <v>0</v>
      </c>
    </row>
    <row r="187" spans="1:4">
      <c r="A187" s="9"/>
      <c r="B187" s="9"/>
      <c r="C187" s="10">
        <f t="shared" si="6"/>
        <v>0</v>
      </c>
      <c r="D187" s="11">
        <f t="shared" si="7"/>
        <v>0</v>
      </c>
    </row>
    <row r="188" spans="1:4">
      <c r="A188" s="9"/>
      <c r="B188" s="9"/>
      <c r="C188" s="10">
        <f t="shared" si="6"/>
        <v>0</v>
      </c>
      <c r="D188" s="11">
        <f t="shared" si="7"/>
        <v>0</v>
      </c>
    </row>
    <row r="189" spans="1:4">
      <c r="A189" s="9"/>
      <c r="B189" s="9"/>
      <c r="C189" s="10">
        <f t="shared" si="6"/>
        <v>0</v>
      </c>
      <c r="D189" s="11">
        <f t="shared" si="7"/>
        <v>0</v>
      </c>
    </row>
    <row r="190" spans="1:4">
      <c r="A190" s="9"/>
      <c r="B190" s="9"/>
      <c r="C190" s="10">
        <f t="shared" si="6"/>
        <v>0</v>
      </c>
      <c r="D190" s="11">
        <f t="shared" si="7"/>
        <v>0</v>
      </c>
    </row>
    <row r="191" spans="1:4">
      <c r="A191" s="9"/>
      <c r="B191" s="9"/>
      <c r="C191" s="10">
        <f t="shared" si="6"/>
        <v>0</v>
      </c>
      <c r="D191" s="11">
        <f t="shared" si="7"/>
        <v>0</v>
      </c>
    </row>
    <row r="192" spans="1:4">
      <c r="A192" s="9"/>
      <c r="B192" s="9"/>
      <c r="C192" s="10">
        <f t="shared" si="6"/>
        <v>0</v>
      </c>
      <c r="D192" s="11">
        <f t="shared" si="7"/>
        <v>0</v>
      </c>
    </row>
    <row r="193" spans="1:4">
      <c r="A193" s="9"/>
      <c r="B193" s="9"/>
      <c r="C193" s="10">
        <f t="shared" si="6"/>
        <v>0</v>
      </c>
      <c r="D193" s="11">
        <f t="shared" si="7"/>
        <v>0</v>
      </c>
    </row>
    <row r="194" spans="1:4">
      <c r="A194" s="9"/>
      <c r="B194" s="9"/>
      <c r="C194" s="10">
        <f t="shared" si="6"/>
        <v>0</v>
      </c>
      <c r="D194" s="11">
        <f t="shared" si="7"/>
        <v>0</v>
      </c>
    </row>
    <row r="195" spans="1:4">
      <c r="A195" s="9"/>
      <c r="B195" s="9"/>
      <c r="C195" s="10">
        <f t="shared" si="6"/>
        <v>0</v>
      </c>
      <c r="D195" s="11">
        <f t="shared" si="7"/>
        <v>0</v>
      </c>
    </row>
    <row r="196" spans="1:4">
      <c r="A196" s="9"/>
      <c r="B196" s="9"/>
      <c r="C196" s="10">
        <f t="shared" si="6"/>
        <v>0</v>
      </c>
      <c r="D196" s="11">
        <f t="shared" si="7"/>
        <v>0</v>
      </c>
    </row>
    <row r="197" spans="1:4">
      <c r="A197" s="9"/>
      <c r="B197" s="9"/>
      <c r="C197" s="10">
        <f t="shared" si="6"/>
        <v>0</v>
      </c>
      <c r="D197" s="11">
        <f t="shared" si="7"/>
        <v>0</v>
      </c>
    </row>
    <row r="198" spans="1:4">
      <c r="A198" s="9"/>
      <c r="B198" s="9"/>
      <c r="C198" s="10">
        <f t="shared" si="6"/>
        <v>0</v>
      </c>
      <c r="D198" s="11">
        <f t="shared" si="7"/>
        <v>0</v>
      </c>
    </row>
    <row r="199" spans="1:4">
      <c r="A199" s="9"/>
      <c r="B199" s="9"/>
      <c r="C199" s="10">
        <f t="shared" si="6"/>
        <v>0</v>
      </c>
      <c r="D199" s="11">
        <f t="shared" si="7"/>
        <v>0</v>
      </c>
    </row>
    <row r="200" spans="1:4">
      <c r="A200" s="9"/>
      <c r="B200" s="9"/>
      <c r="C200" s="10">
        <f t="shared" si="6"/>
        <v>0</v>
      </c>
      <c r="D200" s="11">
        <f t="shared" si="7"/>
        <v>0</v>
      </c>
    </row>
    <row r="201" spans="1:4">
      <c r="A201" s="9"/>
      <c r="B201" s="9"/>
      <c r="C201" s="10">
        <f t="shared" si="6"/>
        <v>0</v>
      </c>
      <c r="D201" s="11">
        <f t="shared" si="7"/>
        <v>0</v>
      </c>
    </row>
    <row r="202" spans="1:4">
      <c r="A202" s="9"/>
      <c r="B202" s="9"/>
      <c r="C202" s="10">
        <f t="shared" si="6"/>
        <v>0</v>
      </c>
      <c r="D202" s="11">
        <f t="shared" si="7"/>
        <v>0</v>
      </c>
    </row>
    <row r="203" spans="1:4">
      <c r="A203" s="9"/>
      <c r="B203" s="9"/>
      <c r="C203" s="10">
        <f t="shared" si="6"/>
        <v>0</v>
      </c>
      <c r="D203" s="11">
        <f t="shared" si="7"/>
        <v>0</v>
      </c>
    </row>
    <row r="204" spans="1:4">
      <c r="A204" s="9"/>
      <c r="B204" s="9"/>
      <c r="C204" s="10">
        <f t="shared" si="6"/>
        <v>0</v>
      </c>
      <c r="D204" s="11">
        <f t="shared" si="7"/>
        <v>0</v>
      </c>
    </row>
    <row r="205" spans="1:4">
      <c r="A205" s="9"/>
      <c r="B205" s="9"/>
      <c r="C205" s="10">
        <f t="shared" si="6"/>
        <v>0</v>
      </c>
      <c r="D205" s="11">
        <f t="shared" si="7"/>
        <v>0</v>
      </c>
    </row>
    <row r="206" spans="1:4">
      <c r="A206" s="9"/>
      <c r="B206" s="9"/>
      <c r="C206" s="10">
        <f t="shared" si="6"/>
        <v>0</v>
      </c>
      <c r="D206" s="11">
        <f t="shared" si="7"/>
        <v>0</v>
      </c>
    </row>
    <row r="207" spans="1:4">
      <c r="A207" s="9"/>
      <c r="B207" s="9"/>
      <c r="C207" s="10">
        <f t="shared" si="6"/>
        <v>0</v>
      </c>
      <c r="D207" s="11">
        <f t="shared" si="7"/>
        <v>0</v>
      </c>
    </row>
    <row r="208" spans="1:4">
      <c r="A208" s="9"/>
      <c r="B208" s="9"/>
      <c r="C208" s="10">
        <f t="shared" si="6"/>
        <v>0</v>
      </c>
      <c r="D208" s="11">
        <f t="shared" si="7"/>
        <v>0</v>
      </c>
    </row>
    <row r="209" spans="1:4">
      <c r="A209" s="9"/>
      <c r="B209" s="9"/>
      <c r="C209" s="10">
        <f t="shared" si="6"/>
        <v>0</v>
      </c>
      <c r="D209" s="11">
        <f t="shared" si="7"/>
        <v>0</v>
      </c>
    </row>
    <row r="210" spans="1:4">
      <c r="A210" s="9"/>
      <c r="B210" s="9"/>
      <c r="C210" s="10">
        <f t="shared" si="6"/>
        <v>0</v>
      </c>
      <c r="D210" s="11">
        <f t="shared" si="7"/>
        <v>0</v>
      </c>
    </row>
    <row r="211" spans="1:4">
      <c r="A211" s="9"/>
      <c r="B211" s="9"/>
      <c r="C211" s="10">
        <f t="shared" si="6"/>
        <v>0</v>
      </c>
      <c r="D211" s="11">
        <f t="shared" si="7"/>
        <v>0</v>
      </c>
    </row>
    <row r="212" spans="1:4">
      <c r="A212" s="9"/>
      <c r="B212" s="9"/>
      <c r="C212" s="10">
        <f t="shared" si="6"/>
        <v>0</v>
      </c>
      <c r="D212" s="11">
        <f t="shared" si="7"/>
        <v>0</v>
      </c>
    </row>
    <row r="213" spans="1:4">
      <c r="A213" s="9"/>
      <c r="B213" s="9"/>
      <c r="C213" s="10">
        <f t="shared" si="6"/>
        <v>0</v>
      </c>
      <c r="D213" s="11">
        <f t="shared" si="7"/>
        <v>0</v>
      </c>
    </row>
    <row r="214" spans="1:4">
      <c r="A214" s="9"/>
      <c r="B214" s="9"/>
      <c r="C214" s="10">
        <f t="shared" si="6"/>
        <v>0</v>
      </c>
      <c r="D214" s="11">
        <f t="shared" si="7"/>
        <v>0</v>
      </c>
    </row>
    <row r="215" spans="1:4">
      <c r="A215" s="9"/>
      <c r="B215" s="9"/>
      <c r="C215" s="10">
        <f t="shared" si="6"/>
        <v>0</v>
      </c>
      <c r="D215" s="11">
        <f t="shared" si="7"/>
        <v>0</v>
      </c>
    </row>
    <row r="216" spans="1:4">
      <c r="A216" s="9"/>
      <c r="B216" s="9"/>
      <c r="C216" s="10">
        <f t="shared" si="6"/>
        <v>0</v>
      </c>
      <c r="D216" s="11">
        <f t="shared" si="7"/>
        <v>0</v>
      </c>
    </row>
    <row r="217" spans="1:4">
      <c r="A217" s="9"/>
      <c r="B217" s="9"/>
      <c r="C217" s="10">
        <f t="shared" si="6"/>
        <v>0</v>
      </c>
      <c r="D217" s="11">
        <f t="shared" si="7"/>
        <v>0</v>
      </c>
    </row>
    <row r="218" spans="1:4">
      <c r="A218" s="9"/>
      <c r="B218" s="9"/>
      <c r="C218" s="10">
        <f t="shared" si="6"/>
        <v>0</v>
      </c>
      <c r="D218" s="11">
        <f t="shared" si="7"/>
        <v>0</v>
      </c>
    </row>
    <row r="219" spans="1:4">
      <c r="A219" s="9"/>
      <c r="B219" s="9"/>
      <c r="C219" s="10">
        <f t="shared" si="6"/>
        <v>0</v>
      </c>
      <c r="D219" s="11">
        <f t="shared" si="7"/>
        <v>0</v>
      </c>
    </row>
    <row r="220" spans="1:4">
      <c r="A220" s="9"/>
      <c r="B220" s="9"/>
      <c r="C220" s="10">
        <f t="shared" si="6"/>
        <v>0</v>
      </c>
      <c r="D220" s="11">
        <f t="shared" si="7"/>
        <v>0</v>
      </c>
    </row>
    <row r="221" spans="1:4">
      <c r="A221" s="9"/>
      <c r="B221" s="9"/>
      <c r="C221" s="10">
        <f t="shared" si="6"/>
        <v>0</v>
      </c>
      <c r="D221" s="11">
        <f t="shared" si="7"/>
        <v>0</v>
      </c>
    </row>
    <row r="222" spans="1:4">
      <c r="A222" s="9"/>
      <c r="B222" s="9"/>
      <c r="C222" s="10">
        <f t="shared" si="6"/>
        <v>0</v>
      </c>
      <c r="D222" s="11">
        <f t="shared" si="7"/>
        <v>0</v>
      </c>
    </row>
    <row r="223" spans="1:4">
      <c r="A223" s="9"/>
      <c r="B223" s="9"/>
      <c r="C223" s="10">
        <f t="shared" si="6"/>
        <v>0</v>
      </c>
      <c r="D223" s="11">
        <f t="shared" si="7"/>
        <v>0</v>
      </c>
    </row>
    <row r="224" spans="1:4">
      <c r="A224" s="9"/>
      <c r="B224" s="9"/>
      <c r="C224" s="10">
        <f t="shared" si="6"/>
        <v>0</v>
      </c>
      <c r="D224" s="11">
        <f t="shared" si="7"/>
        <v>0</v>
      </c>
    </row>
    <row r="225" spans="1:4">
      <c r="A225" s="9"/>
      <c r="B225" s="9"/>
      <c r="C225" s="10">
        <f t="shared" si="6"/>
        <v>0</v>
      </c>
      <c r="D225" s="11">
        <f t="shared" si="7"/>
        <v>0</v>
      </c>
    </row>
    <row r="226" spans="1:4">
      <c r="A226" s="9"/>
      <c r="B226" s="9"/>
      <c r="C226" s="10">
        <f t="shared" si="6"/>
        <v>0</v>
      </c>
      <c r="D226" s="11">
        <f t="shared" si="7"/>
        <v>0</v>
      </c>
    </row>
    <row r="227" spans="1:4">
      <c r="A227" s="9"/>
      <c r="B227" s="9"/>
      <c r="C227" s="10">
        <f t="shared" si="6"/>
        <v>0</v>
      </c>
      <c r="D227" s="11">
        <f t="shared" si="7"/>
        <v>0</v>
      </c>
    </row>
    <row r="228" spans="1:4">
      <c r="A228" s="9"/>
      <c r="B228" s="9"/>
      <c r="C228" s="10">
        <f t="shared" si="6"/>
        <v>0</v>
      </c>
      <c r="D228" s="11">
        <f t="shared" si="7"/>
        <v>0</v>
      </c>
    </row>
    <row r="229" spans="1:4">
      <c r="A229" s="9"/>
      <c r="B229" s="9"/>
      <c r="C229" s="10">
        <f t="shared" si="6"/>
        <v>0</v>
      </c>
      <c r="D229" s="11">
        <f t="shared" si="7"/>
        <v>0</v>
      </c>
    </row>
    <row r="230" spans="1:4">
      <c r="A230" s="9"/>
      <c r="B230" s="9"/>
      <c r="C230" s="10">
        <f t="shared" ref="C230:C250" si="8">A230-B230</f>
        <v>0</v>
      </c>
      <c r="D230" s="11">
        <f t="shared" ref="D230:D250" si="9">C230^2</f>
        <v>0</v>
      </c>
    </row>
    <row r="231" spans="1:4">
      <c r="A231" s="9"/>
      <c r="B231" s="9"/>
      <c r="C231" s="10">
        <f t="shared" si="8"/>
        <v>0</v>
      </c>
      <c r="D231" s="11">
        <f t="shared" si="9"/>
        <v>0</v>
      </c>
    </row>
    <row r="232" spans="1:4">
      <c r="A232" s="9"/>
      <c r="B232" s="9"/>
      <c r="C232" s="10">
        <f t="shared" si="8"/>
        <v>0</v>
      </c>
      <c r="D232" s="11">
        <f t="shared" si="9"/>
        <v>0</v>
      </c>
    </row>
    <row r="233" spans="1:4">
      <c r="A233" s="9"/>
      <c r="B233" s="9"/>
      <c r="C233" s="10">
        <f t="shared" si="8"/>
        <v>0</v>
      </c>
      <c r="D233" s="11">
        <f t="shared" si="9"/>
        <v>0</v>
      </c>
    </row>
    <row r="234" spans="1:4">
      <c r="A234" s="9"/>
      <c r="B234" s="9"/>
      <c r="C234" s="10">
        <f t="shared" si="8"/>
        <v>0</v>
      </c>
      <c r="D234" s="11">
        <f t="shared" si="9"/>
        <v>0</v>
      </c>
    </row>
    <row r="235" spans="1:4">
      <c r="A235" s="9"/>
      <c r="B235" s="9"/>
      <c r="C235" s="10">
        <f t="shared" si="8"/>
        <v>0</v>
      </c>
      <c r="D235" s="11">
        <f t="shared" si="9"/>
        <v>0</v>
      </c>
    </row>
    <row r="236" spans="1:4">
      <c r="A236" s="9"/>
      <c r="B236" s="9"/>
      <c r="C236" s="10">
        <f t="shared" si="8"/>
        <v>0</v>
      </c>
      <c r="D236" s="11">
        <f t="shared" si="9"/>
        <v>0</v>
      </c>
    </row>
    <row r="237" spans="1:4">
      <c r="A237" s="9"/>
      <c r="B237" s="9"/>
      <c r="C237" s="10">
        <f t="shared" si="8"/>
        <v>0</v>
      </c>
      <c r="D237" s="11">
        <f t="shared" si="9"/>
        <v>0</v>
      </c>
    </row>
    <row r="238" spans="1:4">
      <c r="A238" s="9"/>
      <c r="B238" s="9"/>
      <c r="C238" s="10">
        <f t="shared" si="8"/>
        <v>0</v>
      </c>
      <c r="D238" s="11">
        <f t="shared" si="9"/>
        <v>0</v>
      </c>
    </row>
    <row r="239" spans="1:4">
      <c r="A239" s="9"/>
      <c r="B239" s="9"/>
      <c r="C239" s="10">
        <f t="shared" si="8"/>
        <v>0</v>
      </c>
      <c r="D239" s="11">
        <f t="shared" si="9"/>
        <v>0</v>
      </c>
    </row>
    <row r="240" spans="1:4">
      <c r="A240" s="9"/>
      <c r="B240" s="9"/>
      <c r="C240" s="10">
        <f t="shared" si="8"/>
        <v>0</v>
      </c>
      <c r="D240" s="11">
        <f t="shared" si="9"/>
        <v>0</v>
      </c>
    </row>
    <row r="241" spans="1:4">
      <c r="A241" s="9"/>
      <c r="B241" s="9"/>
      <c r="C241" s="10">
        <f t="shared" si="8"/>
        <v>0</v>
      </c>
      <c r="D241" s="11">
        <f t="shared" si="9"/>
        <v>0</v>
      </c>
    </row>
    <row r="242" spans="1:4">
      <c r="A242" s="9"/>
      <c r="B242" s="9"/>
      <c r="C242" s="10">
        <f t="shared" si="8"/>
        <v>0</v>
      </c>
      <c r="D242" s="11">
        <f t="shared" si="9"/>
        <v>0</v>
      </c>
    </row>
    <row r="243" spans="1:4">
      <c r="A243" s="9"/>
      <c r="B243" s="9"/>
      <c r="C243" s="10">
        <f t="shared" si="8"/>
        <v>0</v>
      </c>
      <c r="D243" s="11">
        <f t="shared" si="9"/>
        <v>0</v>
      </c>
    </row>
    <row r="244" spans="1:4">
      <c r="A244" s="9"/>
      <c r="B244" s="9"/>
      <c r="C244" s="10">
        <f t="shared" si="8"/>
        <v>0</v>
      </c>
      <c r="D244" s="11">
        <f t="shared" si="9"/>
        <v>0</v>
      </c>
    </row>
    <row r="245" spans="1:4">
      <c r="A245" s="9"/>
      <c r="B245" s="9"/>
      <c r="C245" s="10">
        <f t="shared" si="8"/>
        <v>0</v>
      </c>
      <c r="D245" s="11">
        <f t="shared" si="9"/>
        <v>0</v>
      </c>
    </row>
    <row r="246" spans="1:4">
      <c r="A246" s="9"/>
      <c r="B246" s="9"/>
      <c r="C246" s="10">
        <f t="shared" si="8"/>
        <v>0</v>
      </c>
      <c r="D246" s="11">
        <f t="shared" si="9"/>
        <v>0</v>
      </c>
    </row>
    <row r="247" spans="1:4">
      <c r="A247" s="9"/>
      <c r="B247" s="9"/>
      <c r="C247" s="10">
        <f t="shared" si="8"/>
        <v>0</v>
      </c>
      <c r="D247" s="11">
        <f t="shared" si="9"/>
        <v>0</v>
      </c>
    </row>
    <row r="248" spans="1:4">
      <c r="A248" s="9"/>
      <c r="B248" s="9"/>
      <c r="C248" s="10">
        <f t="shared" si="8"/>
        <v>0</v>
      </c>
      <c r="D248" s="11">
        <f t="shared" si="9"/>
        <v>0</v>
      </c>
    </row>
    <row r="249" spans="1:4">
      <c r="A249" s="9"/>
      <c r="B249" s="9"/>
      <c r="C249" s="10">
        <f t="shared" si="8"/>
        <v>0</v>
      </c>
      <c r="D249" s="11">
        <f t="shared" si="9"/>
        <v>0</v>
      </c>
    </row>
    <row r="250" spans="1:4">
      <c r="A250" s="9"/>
      <c r="B250" s="9"/>
      <c r="C250" s="10">
        <f t="shared" si="8"/>
        <v>0</v>
      </c>
      <c r="D250" s="11">
        <f t="shared" si="9"/>
        <v>0</v>
      </c>
    </row>
  </sheetData>
  <phoneticPr fontId="4" type="noConversion"/>
  <pageMargins left="0.75" right="0.75" top="0.75" bottom="0.75" header="0.5" footer="0.5"/>
  <pageSetup orientation="portrait" horizontalDpi="4294967292" verticalDpi="4294967292"/>
  <headerFooter>
    <oddFooter>&amp;C&amp;"Arial Narrow,Italic"prepared by T. Ludwig, Hope College</oddFooter>
  </headerFooter>
  <drawing r:id="rId1"/>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J250"/>
  <sheetViews>
    <sheetView view="pageLayout" workbookViewId="0">
      <selection activeCell="A180" sqref="A180"/>
    </sheetView>
  </sheetViews>
  <sheetFormatPr baseColWidth="10" defaultRowHeight="13"/>
  <cols>
    <col min="1" max="2" width="5.85546875" customWidth="1"/>
    <col min="3" max="3" width="3.5703125" customWidth="1"/>
    <col min="4" max="4" width="4.28515625" customWidth="1"/>
    <col min="5" max="5" width="13.140625" customWidth="1"/>
    <col min="6" max="6" width="1.42578125" customWidth="1"/>
    <col min="7" max="7" width="8.42578125" customWidth="1"/>
    <col min="8" max="8" width="8.28515625" customWidth="1"/>
    <col min="9" max="9" width="1.7109375" customWidth="1"/>
    <col min="10" max="10" width="16.28515625" customWidth="1"/>
  </cols>
  <sheetData>
    <row r="1" spans="1:10">
      <c r="A1" s="5" t="s">
        <v>27</v>
      </c>
    </row>
    <row r="2" spans="1:10" ht="6" customHeight="1"/>
    <row r="3" spans="1:10">
      <c r="A3" s="6" t="s">
        <v>53</v>
      </c>
    </row>
    <row r="4" spans="1:10">
      <c r="A4" s="6" t="s">
        <v>54</v>
      </c>
    </row>
    <row r="5" spans="1:10" ht="7" customHeight="1"/>
    <row r="6" spans="1:10">
      <c r="A6" s="64" t="s">
        <v>28</v>
      </c>
      <c r="B6" s="64" t="s">
        <v>29</v>
      </c>
      <c r="C6" s="7" t="s">
        <v>55</v>
      </c>
      <c r="D6" s="7" t="s">
        <v>56</v>
      </c>
      <c r="G6" s="8" t="str">
        <f>A6</f>
        <v>DesirA</v>
      </c>
      <c r="H6" s="8" t="str">
        <f>B6</f>
        <v>DesirB</v>
      </c>
      <c r="I6" s="8"/>
    </row>
    <row r="7" spans="1:10" ht="14" thickBot="1">
      <c r="A7" s="9">
        <v>10</v>
      </c>
      <c r="B7" s="9">
        <v>5</v>
      </c>
      <c r="C7" s="10">
        <f>A7-B7</f>
        <v>5</v>
      </c>
      <c r="D7" s="11">
        <f>C7^2</f>
        <v>25</v>
      </c>
      <c r="E7" s="12" t="s">
        <v>57</v>
      </c>
      <c r="F7" s="12"/>
      <c r="G7" s="13">
        <f>COUNT(A7:A250)</f>
        <v>169</v>
      </c>
      <c r="H7" s="13">
        <f>COUNT(B7:B250)</f>
        <v>169</v>
      </c>
      <c r="I7" s="14"/>
      <c r="J7" s="15" t="s">
        <v>58</v>
      </c>
    </row>
    <row r="8" spans="1:10">
      <c r="A8" s="9">
        <v>6</v>
      </c>
      <c r="B8" s="9">
        <v>10</v>
      </c>
      <c r="C8" s="10">
        <f t="shared" ref="C8:C71" si="0">A8-B8</f>
        <v>-4</v>
      </c>
      <c r="D8" s="11">
        <f t="shared" ref="D8:D71" si="1">C8^2</f>
        <v>16</v>
      </c>
      <c r="E8" s="12" t="s">
        <v>67</v>
      </c>
      <c r="F8" s="12"/>
      <c r="G8" s="60">
        <f>MODE(A7:A250)</f>
        <v>9</v>
      </c>
      <c r="H8" s="61">
        <f>MODE(B7:B250)</f>
        <v>6</v>
      </c>
      <c r="I8" s="16"/>
      <c r="J8" s="15" t="s">
        <v>68</v>
      </c>
    </row>
    <row r="9" spans="1:10">
      <c r="A9" s="9">
        <v>9</v>
      </c>
      <c r="B9" s="9">
        <v>8</v>
      </c>
      <c r="C9" s="10">
        <f t="shared" si="0"/>
        <v>1</v>
      </c>
      <c r="D9" s="11">
        <f t="shared" si="1"/>
        <v>1</v>
      </c>
      <c r="E9" s="12" t="s">
        <v>69</v>
      </c>
      <c r="F9" s="12"/>
      <c r="G9" s="52">
        <f>MEDIAN(A7:A250)</f>
        <v>9</v>
      </c>
      <c r="H9" s="53">
        <f>MEDIAN(B7:B250)</f>
        <v>6</v>
      </c>
      <c r="I9" s="16"/>
      <c r="J9" s="15" t="s">
        <v>70</v>
      </c>
    </row>
    <row r="10" spans="1:10" ht="14" thickBot="1">
      <c r="A10" s="9">
        <v>11</v>
      </c>
      <c r="B10" s="9">
        <v>7</v>
      </c>
      <c r="C10" s="10">
        <f t="shared" si="0"/>
        <v>4</v>
      </c>
      <c r="D10" s="11">
        <f t="shared" si="1"/>
        <v>16</v>
      </c>
      <c r="E10" s="12" t="s">
        <v>71</v>
      </c>
      <c r="F10" s="12"/>
      <c r="G10" s="54">
        <f>AVERAGE(A7:A250)</f>
        <v>8.8047337278106514</v>
      </c>
      <c r="H10" s="55">
        <f>AVERAGE(B7:B250)</f>
        <v>6.1005917159763312</v>
      </c>
      <c r="I10" s="16"/>
      <c r="J10" s="15" t="s">
        <v>72</v>
      </c>
    </row>
    <row r="11" spans="1:10">
      <c r="A11" s="9">
        <v>6</v>
      </c>
      <c r="B11" s="9">
        <v>7</v>
      </c>
      <c r="C11" s="10">
        <f t="shared" si="0"/>
        <v>-1</v>
      </c>
      <c r="D11" s="11">
        <f t="shared" si="1"/>
        <v>1</v>
      </c>
      <c r="E11" s="12" t="s">
        <v>73</v>
      </c>
      <c r="F11" s="12"/>
      <c r="G11" s="56">
        <f>MIN(A7:A250)</f>
        <v>0</v>
      </c>
      <c r="H11" s="56">
        <f>MIN(B7:B250)</f>
        <v>0</v>
      </c>
      <c r="I11" s="16"/>
      <c r="J11" s="15" t="s">
        <v>74</v>
      </c>
    </row>
    <row r="12" spans="1:10" ht="14" thickBot="1">
      <c r="A12" s="9">
        <v>11</v>
      </c>
      <c r="B12" s="9">
        <v>6</v>
      </c>
      <c r="C12" s="10">
        <f t="shared" si="0"/>
        <v>5</v>
      </c>
      <c r="D12" s="11">
        <f t="shared" si="1"/>
        <v>25</v>
      </c>
      <c r="E12" s="12" t="s">
        <v>75</v>
      </c>
      <c r="F12" s="12"/>
      <c r="G12" s="57">
        <f>MAX(A7:A250)</f>
        <v>13</v>
      </c>
      <c r="H12" s="57">
        <f>MAX(B7:B250)</f>
        <v>13</v>
      </c>
      <c r="I12" s="16"/>
      <c r="J12" s="15" t="s">
        <v>76</v>
      </c>
    </row>
    <row r="13" spans="1:10">
      <c r="A13" s="9">
        <v>7</v>
      </c>
      <c r="B13" s="9">
        <v>7</v>
      </c>
      <c r="C13" s="10">
        <f t="shared" si="0"/>
        <v>0</v>
      </c>
      <c r="D13" s="11">
        <f t="shared" si="1"/>
        <v>0</v>
      </c>
      <c r="E13" s="12" t="s">
        <v>77</v>
      </c>
      <c r="F13" s="12"/>
      <c r="G13" s="58">
        <f>G12-G11</f>
        <v>13</v>
      </c>
      <c r="H13" s="59">
        <f>H12-H11</f>
        <v>13</v>
      </c>
      <c r="I13" s="16"/>
      <c r="J13" s="15" t="s">
        <v>78</v>
      </c>
    </row>
    <row r="14" spans="1:10">
      <c r="A14" s="9">
        <v>9</v>
      </c>
      <c r="B14" s="9">
        <v>9</v>
      </c>
      <c r="C14" s="10">
        <f t="shared" si="0"/>
        <v>0</v>
      </c>
      <c r="D14" s="11">
        <f t="shared" si="1"/>
        <v>0</v>
      </c>
      <c r="E14" s="12" t="s">
        <v>79</v>
      </c>
      <c r="F14" s="12"/>
      <c r="G14" s="52">
        <f>STDEV(A7:A250)</f>
        <v>2.073868327399639</v>
      </c>
      <c r="H14" s="53">
        <f>STDEV(B7:B250)</f>
        <v>2.2799461418403877</v>
      </c>
      <c r="I14" s="16"/>
      <c r="J14" s="15" t="s">
        <v>80</v>
      </c>
    </row>
    <row r="15" spans="1:10">
      <c r="A15" s="9">
        <v>10</v>
      </c>
      <c r="B15" s="9">
        <v>5</v>
      </c>
      <c r="C15" s="10">
        <f t="shared" si="0"/>
        <v>5</v>
      </c>
      <c r="D15" s="11">
        <f t="shared" si="1"/>
        <v>25</v>
      </c>
      <c r="E15" s="12" t="s">
        <v>81</v>
      </c>
      <c r="F15" s="12"/>
      <c r="G15" s="52">
        <f>VAR(A7:A250)</f>
        <v>4.3009298393913769</v>
      </c>
      <c r="H15" s="53">
        <f>VAR(B7:B250)</f>
        <v>5.1981544096928687</v>
      </c>
      <c r="I15" s="16"/>
      <c r="J15" s="15" t="s">
        <v>82</v>
      </c>
    </row>
    <row r="16" spans="1:10" ht="14" thickBot="1">
      <c r="A16" s="9">
        <v>8</v>
      </c>
      <c r="B16" s="9">
        <v>7</v>
      </c>
      <c r="C16" s="10">
        <f t="shared" si="0"/>
        <v>1</v>
      </c>
      <c r="D16" s="11">
        <f t="shared" si="1"/>
        <v>1</v>
      </c>
      <c r="E16" s="12" t="s">
        <v>59</v>
      </c>
      <c r="F16" s="12"/>
      <c r="G16" s="54">
        <f>G14/SQRT(G7)</f>
        <v>0.1595283328768953</v>
      </c>
      <c r="H16" s="55">
        <f>H14/SQRT(H7)</f>
        <v>0.17538047244926058</v>
      </c>
      <c r="I16" s="16"/>
      <c r="J16" s="15" t="s">
        <v>83</v>
      </c>
    </row>
    <row r="17" spans="1:10">
      <c r="A17" s="9">
        <v>9</v>
      </c>
      <c r="B17" s="9">
        <v>5</v>
      </c>
      <c r="C17" s="10">
        <f t="shared" si="0"/>
        <v>4</v>
      </c>
      <c r="D17" s="11">
        <f t="shared" si="1"/>
        <v>16</v>
      </c>
      <c r="E17" s="12"/>
      <c r="F17" s="12"/>
      <c r="G17" s="16"/>
      <c r="H17" s="16"/>
      <c r="I17" s="16"/>
      <c r="J17" s="15"/>
    </row>
    <row r="18" spans="1:10">
      <c r="A18" s="9">
        <v>10</v>
      </c>
      <c r="B18" s="9">
        <v>7</v>
      </c>
      <c r="C18" s="10">
        <f t="shared" si="0"/>
        <v>3</v>
      </c>
      <c r="D18" s="11">
        <f t="shared" si="1"/>
        <v>9</v>
      </c>
      <c r="E18" s="17" t="s">
        <v>84</v>
      </c>
      <c r="F18" s="12"/>
      <c r="G18" s="65">
        <f>(SUM(D7:D250)-((SUM(C7:C250)^2)/G7))/(G7-1)</f>
        <v>10.638137503522119</v>
      </c>
      <c r="H18" s="18"/>
      <c r="I18" s="16"/>
      <c r="J18" s="15"/>
    </row>
    <row r="19" spans="1:10">
      <c r="A19" s="9">
        <v>12</v>
      </c>
      <c r="B19" s="9">
        <v>6</v>
      </c>
      <c r="C19" s="10">
        <f t="shared" si="0"/>
        <v>6</v>
      </c>
      <c r="D19" s="11">
        <f t="shared" si="1"/>
        <v>36</v>
      </c>
      <c r="E19" s="12" t="s">
        <v>85</v>
      </c>
      <c r="F19" s="12"/>
      <c r="G19" s="65">
        <f>(SUM(C7:C250)/G7)</f>
        <v>2.7041420118343193</v>
      </c>
      <c r="H19" s="20" t="s">
        <v>86</v>
      </c>
      <c r="I19" s="16"/>
      <c r="J19" s="15"/>
    </row>
    <row r="20" spans="1:10">
      <c r="A20" s="9">
        <v>12</v>
      </c>
      <c r="B20" s="9">
        <v>7</v>
      </c>
      <c r="C20" s="10">
        <f t="shared" si="0"/>
        <v>5</v>
      </c>
      <c r="D20" s="11">
        <f t="shared" si="1"/>
        <v>25</v>
      </c>
      <c r="E20" s="12" t="s">
        <v>87</v>
      </c>
      <c r="F20" s="12"/>
      <c r="G20" s="65">
        <f>SQRT(G18*(1/G7))</f>
        <v>0.25089352162309525</v>
      </c>
      <c r="H20" s="20" t="s">
        <v>88</v>
      </c>
      <c r="I20" s="16"/>
      <c r="J20" s="15"/>
    </row>
    <row r="21" spans="1:10">
      <c r="A21" s="9">
        <v>8</v>
      </c>
      <c r="B21" s="9">
        <v>9</v>
      </c>
      <c r="C21" s="10">
        <f t="shared" si="0"/>
        <v>-1</v>
      </c>
      <c r="D21" s="11">
        <f t="shared" si="1"/>
        <v>1</v>
      </c>
      <c r="E21" s="17" t="s">
        <v>89</v>
      </c>
      <c r="F21" s="12"/>
      <c r="G21" s="65">
        <f>G57*2</f>
        <v>0.98348453267137614</v>
      </c>
      <c r="H21" s="21" t="s">
        <v>90</v>
      </c>
      <c r="I21" s="18"/>
    </row>
    <row r="22" spans="1:10">
      <c r="A22" s="9">
        <v>9</v>
      </c>
      <c r="B22" s="9">
        <v>4</v>
      </c>
      <c r="C22" s="10">
        <f t="shared" si="0"/>
        <v>5</v>
      </c>
      <c r="D22" s="11">
        <f t="shared" si="1"/>
        <v>25</v>
      </c>
      <c r="E22" s="12"/>
      <c r="F22" s="12"/>
      <c r="G22" s="19"/>
      <c r="H22" s="20"/>
      <c r="I22" s="18"/>
    </row>
    <row r="23" spans="1:10">
      <c r="A23" s="9">
        <v>10</v>
      </c>
      <c r="B23" s="9">
        <v>10</v>
      </c>
      <c r="C23" s="10">
        <f t="shared" si="0"/>
        <v>0</v>
      </c>
      <c r="D23" s="22">
        <f t="shared" si="1"/>
        <v>0</v>
      </c>
      <c r="E23" s="23" t="s">
        <v>91</v>
      </c>
      <c r="F23" s="24"/>
      <c r="G23" s="25">
        <f>(G26*2)/SQRT(G27)</f>
        <v>1.6630886620743131</v>
      </c>
      <c r="H23" s="26" t="s">
        <v>92</v>
      </c>
      <c r="I23" s="27"/>
      <c r="J23" s="28"/>
    </row>
    <row r="24" spans="1:10">
      <c r="A24" s="9">
        <v>8</v>
      </c>
      <c r="B24" s="9">
        <v>10</v>
      </c>
      <c r="C24" s="10">
        <f t="shared" si="0"/>
        <v>-2</v>
      </c>
      <c r="D24" s="22">
        <f t="shared" si="1"/>
        <v>4</v>
      </c>
      <c r="E24" s="29" t="s">
        <v>41</v>
      </c>
      <c r="F24" s="30"/>
      <c r="G24" s="31">
        <f>(G26^2)/((G26^2)+G27)</f>
        <v>0.40879685723065962</v>
      </c>
      <c r="H24" s="32" t="s">
        <v>42</v>
      </c>
      <c r="I24" s="33"/>
      <c r="J24" s="34"/>
    </row>
    <row r="25" spans="1:10">
      <c r="A25" s="9">
        <v>8</v>
      </c>
      <c r="B25" s="9">
        <v>6</v>
      </c>
      <c r="C25" s="10">
        <f t="shared" si="0"/>
        <v>2</v>
      </c>
      <c r="D25" s="11">
        <f t="shared" si="1"/>
        <v>4</v>
      </c>
      <c r="F25" s="12"/>
      <c r="G25" s="35"/>
      <c r="I25" s="18"/>
    </row>
    <row r="26" spans="1:10">
      <c r="A26" s="9">
        <v>12</v>
      </c>
      <c r="B26" s="9">
        <v>1</v>
      </c>
      <c r="C26" s="10">
        <f t="shared" si="0"/>
        <v>11</v>
      </c>
      <c r="D26" s="22">
        <f t="shared" si="1"/>
        <v>121</v>
      </c>
      <c r="E26" s="23" t="s">
        <v>48</v>
      </c>
      <c r="F26" s="24"/>
      <c r="G26" s="25">
        <f>G19/G20</f>
        <v>10.778046377365678</v>
      </c>
      <c r="H26" s="26" t="s">
        <v>44</v>
      </c>
      <c r="I26" s="26"/>
      <c r="J26" s="28"/>
    </row>
    <row r="27" spans="1:10">
      <c r="A27" s="9">
        <v>8</v>
      </c>
      <c r="B27" s="9">
        <v>5</v>
      </c>
      <c r="C27" s="10">
        <f t="shared" si="0"/>
        <v>3</v>
      </c>
      <c r="D27" s="22">
        <f t="shared" si="1"/>
        <v>9</v>
      </c>
      <c r="E27" s="36" t="s">
        <v>49</v>
      </c>
      <c r="F27" s="37"/>
      <c r="G27" s="38">
        <f>G7-1</f>
        <v>168</v>
      </c>
      <c r="H27" s="39" t="s">
        <v>45</v>
      </c>
      <c r="I27" s="39"/>
      <c r="J27" s="40"/>
    </row>
    <row r="28" spans="1:10">
      <c r="A28" s="9">
        <v>10</v>
      </c>
      <c r="B28" s="9">
        <v>10</v>
      </c>
      <c r="C28" s="10">
        <f t="shared" si="0"/>
        <v>0</v>
      </c>
      <c r="D28" s="22">
        <f t="shared" si="1"/>
        <v>0</v>
      </c>
      <c r="E28" s="36" t="s">
        <v>46</v>
      </c>
      <c r="F28" s="37"/>
      <c r="G28" s="41">
        <f>TDIST(ABS(G26),G27,1)</f>
        <v>3.1924268172282397E-21</v>
      </c>
      <c r="H28" s="39" t="s">
        <v>60</v>
      </c>
      <c r="I28" s="42"/>
      <c r="J28" s="40"/>
    </row>
    <row r="29" spans="1:10">
      <c r="A29" s="9">
        <v>11</v>
      </c>
      <c r="B29" s="9">
        <v>7</v>
      </c>
      <c r="C29" s="10">
        <f t="shared" si="0"/>
        <v>4</v>
      </c>
      <c r="D29" s="22">
        <f t="shared" si="1"/>
        <v>16</v>
      </c>
      <c r="E29" s="29" t="s">
        <v>61</v>
      </c>
      <c r="F29" s="30"/>
      <c r="G29" s="43">
        <f>TDIST(ABS(G26),G27,2)</f>
        <v>6.3848536344564794E-21</v>
      </c>
      <c r="H29" s="32" t="s">
        <v>60</v>
      </c>
      <c r="I29" s="44"/>
      <c r="J29" s="34"/>
    </row>
    <row r="30" spans="1:10">
      <c r="A30" s="9">
        <v>9</v>
      </c>
      <c r="B30" s="9">
        <v>8</v>
      </c>
      <c r="C30" s="10">
        <f t="shared" si="0"/>
        <v>1</v>
      </c>
      <c r="D30" s="11">
        <f t="shared" si="1"/>
        <v>1</v>
      </c>
      <c r="E30" s="37"/>
      <c r="F30" s="37"/>
      <c r="G30" s="45"/>
      <c r="H30" s="39"/>
      <c r="I30" s="39"/>
      <c r="J30" s="1"/>
    </row>
    <row r="31" spans="1:10">
      <c r="A31" s="9">
        <v>10</v>
      </c>
      <c r="B31" s="9">
        <v>8</v>
      </c>
      <c r="C31" s="10">
        <f t="shared" si="0"/>
        <v>2</v>
      </c>
      <c r="D31" s="11">
        <f t="shared" si="1"/>
        <v>4</v>
      </c>
      <c r="E31" s="37"/>
      <c r="F31" s="37"/>
      <c r="G31" s="41"/>
      <c r="H31" s="39"/>
      <c r="I31" s="39"/>
      <c r="J31" s="1"/>
    </row>
    <row r="32" spans="1:10">
      <c r="A32" s="9">
        <v>9</v>
      </c>
      <c r="B32" s="9">
        <v>7</v>
      </c>
      <c r="C32" s="10">
        <f t="shared" si="0"/>
        <v>2</v>
      </c>
      <c r="D32" s="11">
        <f t="shared" si="1"/>
        <v>4</v>
      </c>
      <c r="E32" s="37"/>
      <c r="F32" s="37"/>
      <c r="G32" s="41"/>
      <c r="H32" s="39"/>
      <c r="I32" s="39"/>
      <c r="J32" s="1"/>
    </row>
    <row r="33" spans="1:9">
      <c r="A33" s="9">
        <v>9</v>
      </c>
      <c r="B33" s="9">
        <v>6</v>
      </c>
      <c r="C33" s="10">
        <f t="shared" si="0"/>
        <v>3</v>
      </c>
      <c r="D33" s="11">
        <f t="shared" si="1"/>
        <v>9</v>
      </c>
      <c r="E33" s="12"/>
      <c r="F33" s="12"/>
      <c r="G33" s="18"/>
      <c r="H33" s="18"/>
      <c r="I33" s="18"/>
    </row>
    <row r="34" spans="1:9">
      <c r="A34" s="9">
        <v>6</v>
      </c>
      <c r="B34" s="9">
        <v>7</v>
      </c>
      <c r="C34" s="10">
        <f t="shared" si="0"/>
        <v>-1</v>
      </c>
      <c r="D34" s="11">
        <f t="shared" si="1"/>
        <v>1</v>
      </c>
      <c r="E34" s="17"/>
      <c r="H34" s="18"/>
      <c r="I34" s="18"/>
    </row>
    <row r="35" spans="1:9">
      <c r="A35" s="9">
        <v>8</v>
      </c>
      <c r="B35" s="9">
        <v>6</v>
      </c>
      <c r="C35" s="10">
        <f t="shared" si="0"/>
        <v>2</v>
      </c>
      <c r="D35" s="11">
        <f t="shared" si="1"/>
        <v>4</v>
      </c>
      <c r="H35" s="18"/>
      <c r="I35" s="18"/>
    </row>
    <row r="36" spans="1:9">
      <c r="A36" s="9">
        <v>11</v>
      </c>
      <c r="B36" s="9">
        <v>3</v>
      </c>
      <c r="C36" s="10">
        <f t="shared" si="0"/>
        <v>8</v>
      </c>
      <c r="D36" s="11">
        <f t="shared" si="1"/>
        <v>64</v>
      </c>
      <c r="H36" s="18"/>
      <c r="I36" s="18"/>
    </row>
    <row r="37" spans="1:9">
      <c r="A37" s="9">
        <v>10</v>
      </c>
      <c r="B37" s="9">
        <v>8</v>
      </c>
      <c r="C37" s="10">
        <f t="shared" si="0"/>
        <v>2</v>
      </c>
      <c r="D37" s="11">
        <f t="shared" si="1"/>
        <v>4</v>
      </c>
      <c r="H37" s="18"/>
      <c r="I37" s="18"/>
    </row>
    <row r="38" spans="1:9">
      <c r="A38" s="9">
        <v>7</v>
      </c>
      <c r="B38" s="9">
        <v>7</v>
      </c>
      <c r="C38" s="10">
        <f t="shared" si="0"/>
        <v>0</v>
      </c>
      <c r="D38" s="11">
        <f t="shared" si="1"/>
        <v>0</v>
      </c>
      <c r="E38" s="46"/>
      <c r="F38" s="46"/>
    </row>
    <row r="39" spans="1:9">
      <c r="A39" s="9">
        <v>9</v>
      </c>
      <c r="B39" s="9">
        <v>5</v>
      </c>
      <c r="C39" s="10">
        <f t="shared" si="0"/>
        <v>4</v>
      </c>
      <c r="D39" s="11">
        <f t="shared" si="1"/>
        <v>16</v>
      </c>
    </row>
    <row r="40" spans="1:9">
      <c r="A40" s="9">
        <v>7</v>
      </c>
      <c r="B40" s="9">
        <v>6</v>
      </c>
      <c r="C40" s="10">
        <f t="shared" si="0"/>
        <v>1</v>
      </c>
      <c r="D40" s="11">
        <f t="shared" si="1"/>
        <v>1</v>
      </c>
    </row>
    <row r="41" spans="1:9">
      <c r="A41" s="9">
        <v>9</v>
      </c>
      <c r="B41" s="9">
        <v>5</v>
      </c>
      <c r="C41" s="10">
        <f t="shared" si="0"/>
        <v>4</v>
      </c>
      <c r="D41" s="11">
        <f t="shared" si="1"/>
        <v>16</v>
      </c>
    </row>
    <row r="42" spans="1:9">
      <c r="A42" s="9">
        <v>6</v>
      </c>
      <c r="B42" s="9">
        <v>6</v>
      </c>
      <c r="C42" s="10">
        <f t="shared" si="0"/>
        <v>0</v>
      </c>
      <c r="D42" s="11">
        <f t="shared" si="1"/>
        <v>0</v>
      </c>
    </row>
    <row r="43" spans="1:9">
      <c r="A43" s="9">
        <v>9</v>
      </c>
      <c r="B43" s="9">
        <v>5</v>
      </c>
      <c r="C43" s="10">
        <f t="shared" si="0"/>
        <v>4</v>
      </c>
      <c r="D43" s="11">
        <f t="shared" si="1"/>
        <v>16</v>
      </c>
    </row>
    <row r="44" spans="1:9">
      <c r="A44" s="9">
        <v>6</v>
      </c>
      <c r="B44" s="9">
        <v>6</v>
      </c>
      <c r="C44" s="10">
        <f t="shared" si="0"/>
        <v>0</v>
      </c>
      <c r="D44" s="11">
        <f t="shared" si="1"/>
        <v>0</v>
      </c>
    </row>
    <row r="45" spans="1:9">
      <c r="A45" s="9">
        <v>9</v>
      </c>
      <c r="B45" s="9">
        <v>8</v>
      </c>
      <c r="C45" s="10">
        <f t="shared" si="0"/>
        <v>1</v>
      </c>
      <c r="D45" s="11">
        <f t="shared" si="1"/>
        <v>1</v>
      </c>
    </row>
    <row r="46" spans="1:9">
      <c r="A46" s="9">
        <v>9</v>
      </c>
      <c r="B46" s="9">
        <v>8</v>
      </c>
      <c r="C46" s="10">
        <f t="shared" si="0"/>
        <v>1</v>
      </c>
      <c r="D46" s="11">
        <f t="shared" si="1"/>
        <v>1</v>
      </c>
    </row>
    <row r="47" spans="1:9">
      <c r="A47" s="9">
        <v>12</v>
      </c>
      <c r="B47" s="9">
        <v>1</v>
      </c>
      <c r="C47" s="10">
        <f t="shared" si="0"/>
        <v>11</v>
      </c>
      <c r="D47" s="11">
        <f t="shared" si="1"/>
        <v>121</v>
      </c>
    </row>
    <row r="48" spans="1:9">
      <c r="A48" s="9">
        <v>8</v>
      </c>
      <c r="B48" s="9">
        <v>6</v>
      </c>
      <c r="C48" s="10">
        <f t="shared" si="0"/>
        <v>2</v>
      </c>
      <c r="D48" s="11">
        <f t="shared" si="1"/>
        <v>4</v>
      </c>
    </row>
    <row r="49" spans="1:10">
      <c r="A49" s="9">
        <v>12</v>
      </c>
      <c r="B49" s="9">
        <v>2</v>
      </c>
      <c r="C49" s="10">
        <f t="shared" si="0"/>
        <v>10</v>
      </c>
      <c r="D49" s="11">
        <f t="shared" si="1"/>
        <v>100</v>
      </c>
    </row>
    <row r="50" spans="1:10">
      <c r="A50" s="9">
        <v>8</v>
      </c>
      <c r="B50" s="9">
        <v>7</v>
      </c>
      <c r="C50" s="10">
        <f t="shared" si="0"/>
        <v>1</v>
      </c>
      <c r="D50" s="11">
        <f t="shared" si="1"/>
        <v>1</v>
      </c>
    </row>
    <row r="51" spans="1:10">
      <c r="A51" s="9">
        <v>11</v>
      </c>
      <c r="B51" s="9">
        <v>8</v>
      </c>
      <c r="C51" s="10">
        <f t="shared" si="0"/>
        <v>3</v>
      </c>
      <c r="D51" s="11">
        <f t="shared" si="1"/>
        <v>9</v>
      </c>
    </row>
    <row r="52" spans="1:10">
      <c r="A52" s="9">
        <v>11</v>
      </c>
      <c r="B52" s="9">
        <v>10</v>
      </c>
      <c r="C52" s="10">
        <f t="shared" si="0"/>
        <v>1</v>
      </c>
      <c r="D52" s="11">
        <f t="shared" si="1"/>
        <v>1</v>
      </c>
    </row>
    <row r="53" spans="1:10">
      <c r="A53" s="9">
        <v>7</v>
      </c>
      <c r="B53" s="9">
        <v>4</v>
      </c>
      <c r="C53" s="10">
        <f t="shared" si="0"/>
        <v>3</v>
      </c>
      <c r="D53" s="11">
        <f t="shared" si="1"/>
        <v>9</v>
      </c>
      <c r="E53" s="47"/>
    </row>
    <row r="54" spans="1:10">
      <c r="A54" s="9">
        <v>8</v>
      </c>
      <c r="B54" s="9">
        <v>6</v>
      </c>
      <c r="C54" s="48">
        <f t="shared" si="0"/>
        <v>2</v>
      </c>
      <c r="D54" s="49">
        <f t="shared" si="1"/>
        <v>4</v>
      </c>
    </row>
    <row r="55" spans="1:10">
      <c r="A55" s="9">
        <v>6</v>
      </c>
      <c r="B55" s="9">
        <v>3</v>
      </c>
      <c r="C55" s="10">
        <f t="shared" si="0"/>
        <v>3</v>
      </c>
      <c r="D55" s="11">
        <f t="shared" si="1"/>
        <v>9</v>
      </c>
      <c r="G55" t="s">
        <v>62</v>
      </c>
    </row>
    <row r="56" spans="1:10">
      <c r="A56" s="9">
        <v>10</v>
      </c>
      <c r="B56" s="9">
        <v>4</v>
      </c>
      <c r="C56" s="10">
        <f t="shared" si="0"/>
        <v>6</v>
      </c>
      <c r="D56" s="11">
        <f t="shared" si="1"/>
        <v>36</v>
      </c>
    </row>
    <row r="57" spans="1:10">
      <c r="A57" s="9">
        <v>9</v>
      </c>
      <c r="B57" s="9">
        <v>6</v>
      </c>
      <c r="C57" s="10">
        <f t="shared" si="0"/>
        <v>3</v>
      </c>
      <c r="D57" s="11">
        <f t="shared" si="1"/>
        <v>9</v>
      </c>
      <c r="E57" s="12" t="s">
        <v>63</v>
      </c>
      <c r="F57" s="12"/>
      <c r="G57" s="16">
        <f>CONFIDENCE(0.05,SQRT(G18),G7)</f>
        <v>0.49174226633568807</v>
      </c>
      <c r="H57" s="15" t="s">
        <v>64</v>
      </c>
      <c r="I57" s="16"/>
    </row>
    <row r="58" spans="1:10">
      <c r="A58" s="9">
        <v>7</v>
      </c>
      <c r="B58" s="9">
        <v>7</v>
      </c>
      <c r="C58" s="10">
        <f t="shared" si="0"/>
        <v>0</v>
      </c>
      <c r="D58" s="11">
        <f t="shared" si="1"/>
        <v>0</v>
      </c>
    </row>
    <row r="59" spans="1:10">
      <c r="A59" s="9">
        <v>10</v>
      </c>
      <c r="B59" s="9">
        <v>7</v>
      </c>
      <c r="C59" s="10">
        <f t="shared" si="0"/>
        <v>3</v>
      </c>
      <c r="D59" s="11">
        <f t="shared" si="1"/>
        <v>9</v>
      </c>
      <c r="E59" s="24" t="s">
        <v>43</v>
      </c>
      <c r="F59" s="24"/>
      <c r="G59" s="63">
        <f>TINV(G61,8)</f>
        <v>804.46280459283071</v>
      </c>
      <c r="H59" s="26" t="s">
        <v>65</v>
      </c>
      <c r="I59" s="26"/>
      <c r="J59" s="28"/>
    </row>
    <row r="60" spans="1:10">
      <c r="A60" s="9">
        <v>9</v>
      </c>
      <c r="B60" s="9">
        <v>6</v>
      </c>
      <c r="C60" s="10">
        <f t="shared" si="0"/>
        <v>3</v>
      </c>
      <c r="D60" s="11">
        <f t="shared" si="1"/>
        <v>9</v>
      </c>
      <c r="E60" s="37" t="s">
        <v>46</v>
      </c>
      <c r="F60" s="37"/>
      <c r="G60" s="50">
        <f>TTEST(A7:A250,B7:B250,1,1)</f>
        <v>3.1924268172281483E-21</v>
      </c>
      <c r="H60" s="42" t="s">
        <v>66</v>
      </c>
      <c r="I60" s="42"/>
      <c r="J60" s="40"/>
    </row>
    <row r="61" spans="1:10">
      <c r="A61" s="9">
        <v>10</v>
      </c>
      <c r="B61" s="9">
        <v>4</v>
      </c>
      <c r="C61" s="10">
        <f t="shared" si="0"/>
        <v>6</v>
      </c>
      <c r="D61" s="11">
        <f t="shared" si="1"/>
        <v>36</v>
      </c>
      <c r="E61" s="30" t="s">
        <v>61</v>
      </c>
      <c r="F61" s="30"/>
      <c r="G61" s="51">
        <f>TTEST(A7:A250,B7:B250,2,1)</f>
        <v>6.3848536344562966E-21</v>
      </c>
      <c r="H61" s="44" t="s">
        <v>66</v>
      </c>
      <c r="I61" s="44"/>
      <c r="J61" s="34"/>
    </row>
    <row r="62" spans="1:10">
      <c r="A62" s="9">
        <v>12</v>
      </c>
      <c r="B62" s="9">
        <v>4</v>
      </c>
      <c r="C62" s="10">
        <f t="shared" si="0"/>
        <v>8</v>
      </c>
      <c r="D62" s="11">
        <f t="shared" si="1"/>
        <v>64</v>
      </c>
    </row>
    <row r="63" spans="1:10">
      <c r="A63" s="9">
        <v>12</v>
      </c>
      <c r="B63" s="9">
        <v>4</v>
      </c>
      <c r="C63" s="10">
        <f t="shared" si="0"/>
        <v>8</v>
      </c>
      <c r="D63" s="11">
        <f t="shared" si="1"/>
        <v>64</v>
      </c>
    </row>
    <row r="64" spans="1:10">
      <c r="A64" s="9">
        <v>5</v>
      </c>
      <c r="B64" s="9">
        <v>5</v>
      </c>
      <c r="C64" s="10">
        <f t="shared" si="0"/>
        <v>0</v>
      </c>
      <c r="D64" s="11">
        <f t="shared" si="1"/>
        <v>0</v>
      </c>
    </row>
    <row r="65" spans="1:4">
      <c r="A65" s="9">
        <v>11</v>
      </c>
      <c r="B65" s="9">
        <v>10</v>
      </c>
      <c r="C65" s="10">
        <f t="shared" si="0"/>
        <v>1</v>
      </c>
      <c r="D65" s="11">
        <f t="shared" si="1"/>
        <v>1</v>
      </c>
    </row>
    <row r="66" spans="1:4">
      <c r="A66" s="9">
        <v>8</v>
      </c>
      <c r="B66" s="9">
        <v>6</v>
      </c>
      <c r="C66" s="10">
        <f t="shared" si="0"/>
        <v>2</v>
      </c>
      <c r="D66" s="11">
        <f t="shared" si="1"/>
        <v>4</v>
      </c>
    </row>
    <row r="67" spans="1:4">
      <c r="A67" s="9">
        <v>8</v>
      </c>
      <c r="B67" s="9">
        <v>5</v>
      </c>
      <c r="C67" s="10">
        <f t="shared" si="0"/>
        <v>3</v>
      </c>
      <c r="D67" s="11">
        <f t="shared" si="1"/>
        <v>9</v>
      </c>
    </row>
    <row r="68" spans="1:4">
      <c r="A68" s="9">
        <v>5</v>
      </c>
      <c r="B68" s="9">
        <v>9</v>
      </c>
      <c r="C68" s="10">
        <f t="shared" si="0"/>
        <v>-4</v>
      </c>
      <c r="D68" s="11">
        <f t="shared" si="1"/>
        <v>16</v>
      </c>
    </row>
    <row r="69" spans="1:4">
      <c r="A69" s="9">
        <v>9</v>
      </c>
      <c r="B69" s="9">
        <v>7</v>
      </c>
      <c r="C69" s="10">
        <f t="shared" si="0"/>
        <v>2</v>
      </c>
      <c r="D69" s="11">
        <f t="shared" si="1"/>
        <v>4</v>
      </c>
    </row>
    <row r="70" spans="1:4">
      <c r="A70" s="9">
        <v>8</v>
      </c>
      <c r="B70" s="9">
        <v>10</v>
      </c>
      <c r="C70" s="10">
        <f t="shared" si="0"/>
        <v>-2</v>
      </c>
      <c r="D70" s="11">
        <f t="shared" si="1"/>
        <v>4</v>
      </c>
    </row>
    <row r="71" spans="1:4">
      <c r="A71" s="9">
        <v>11</v>
      </c>
      <c r="B71" s="9">
        <v>3</v>
      </c>
      <c r="C71" s="10">
        <f t="shared" si="0"/>
        <v>8</v>
      </c>
      <c r="D71" s="11">
        <f t="shared" si="1"/>
        <v>64</v>
      </c>
    </row>
    <row r="72" spans="1:4">
      <c r="A72" s="9">
        <v>10</v>
      </c>
      <c r="B72" s="9">
        <v>1</v>
      </c>
      <c r="C72" s="10">
        <f t="shared" ref="C72:C135" si="2">A72-B72</f>
        <v>9</v>
      </c>
      <c r="D72" s="11">
        <f t="shared" ref="D72:D135" si="3">C72^2</f>
        <v>81</v>
      </c>
    </row>
    <row r="73" spans="1:4">
      <c r="A73" s="9">
        <v>8</v>
      </c>
      <c r="B73" s="9">
        <v>3</v>
      </c>
      <c r="C73" s="10">
        <f t="shared" si="2"/>
        <v>5</v>
      </c>
      <c r="D73" s="11">
        <f t="shared" si="3"/>
        <v>25</v>
      </c>
    </row>
    <row r="74" spans="1:4">
      <c r="A74" s="9">
        <v>10</v>
      </c>
      <c r="B74" s="9">
        <v>6</v>
      </c>
      <c r="C74" s="10">
        <f t="shared" si="2"/>
        <v>4</v>
      </c>
      <c r="D74" s="11">
        <f t="shared" si="3"/>
        <v>16</v>
      </c>
    </row>
    <row r="75" spans="1:4">
      <c r="A75" s="9">
        <v>9</v>
      </c>
      <c r="B75" s="9">
        <v>4</v>
      </c>
      <c r="C75" s="10">
        <f t="shared" si="2"/>
        <v>5</v>
      </c>
      <c r="D75" s="11">
        <f t="shared" si="3"/>
        <v>25</v>
      </c>
    </row>
    <row r="76" spans="1:4">
      <c r="A76" s="9">
        <v>9</v>
      </c>
      <c r="B76" s="9">
        <v>7</v>
      </c>
      <c r="C76" s="10">
        <f t="shared" si="2"/>
        <v>2</v>
      </c>
      <c r="D76" s="11">
        <f t="shared" si="3"/>
        <v>4</v>
      </c>
    </row>
    <row r="77" spans="1:4">
      <c r="A77" s="9">
        <v>7</v>
      </c>
      <c r="B77" s="9">
        <v>4</v>
      </c>
      <c r="C77" s="10">
        <f t="shared" si="2"/>
        <v>3</v>
      </c>
      <c r="D77" s="11">
        <f t="shared" si="3"/>
        <v>9</v>
      </c>
    </row>
    <row r="78" spans="1:4">
      <c r="A78" s="9">
        <v>7</v>
      </c>
      <c r="B78" s="9">
        <v>4</v>
      </c>
      <c r="C78" s="10">
        <f t="shared" si="2"/>
        <v>3</v>
      </c>
      <c r="D78" s="11">
        <f t="shared" si="3"/>
        <v>9</v>
      </c>
    </row>
    <row r="79" spans="1:4">
      <c r="A79" s="9">
        <v>10</v>
      </c>
      <c r="B79" s="9">
        <v>8</v>
      </c>
      <c r="C79" s="10">
        <f t="shared" si="2"/>
        <v>2</v>
      </c>
      <c r="D79" s="11">
        <f t="shared" si="3"/>
        <v>4</v>
      </c>
    </row>
    <row r="80" spans="1:4">
      <c r="A80" s="9">
        <v>7</v>
      </c>
      <c r="B80" s="9">
        <v>6</v>
      </c>
      <c r="C80" s="10">
        <f t="shared" si="2"/>
        <v>1</v>
      </c>
      <c r="D80" s="11">
        <f t="shared" si="3"/>
        <v>1</v>
      </c>
    </row>
    <row r="81" spans="1:4">
      <c r="A81" s="9">
        <v>7</v>
      </c>
      <c r="B81" s="9">
        <v>6</v>
      </c>
      <c r="C81" s="10">
        <f t="shared" si="2"/>
        <v>1</v>
      </c>
      <c r="D81" s="11">
        <f t="shared" si="3"/>
        <v>1</v>
      </c>
    </row>
    <row r="82" spans="1:4">
      <c r="A82" s="9">
        <v>11</v>
      </c>
      <c r="B82" s="9">
        <v>3</v>
      </c>
      <c r="C82" s="10">
        <f t="shared" si="2"/>
        <v>8</v>
      </c>
      <c r="D82" s="11">
        <f t="shared" si="3"/>
        <v>64</v>
      </c>
    </row>
    <row r="83" spans="1:4">
      <c r="A83" s="9">
        <v>10</v>
      </c>
      <c r="B83" s="9">
        <v>5</v>
      </c>
      <c r="C83" s="10">
        <f t="shared" si="2"/>
        <v>5</v>
      </c>
      <c r="D83" s="11">
        <f t="shared" si="3"/>
        <v>25</v>
      </c>
    </row>
    <row r="84" spans="1:4">
      <c r="A84" s="9">
        <v>8</v>
      </c>
      <c r="B84" s="9">
        <v>7</v>
      </c>
      <c r="C84" s="10">
        <f t="shared" si="2"/>
        <v>1</v>
      </c>
      <c r="D84" s="11">
        <f t="shared" si="3"/>
        <v>1</v>
      </c>
    </row>
    <row r="85" spans="1:4">
      <c r="A85" s="9">
        <v>10</v>
      </c>
      <c r="B85" s="9">
        <v>6</v>
      </c>
      <c r="C85" s="10">
        <f t="shared" si="2"/>
        <v>4</v>
      </c>
      <c r="D85" s="11">
        <f t="shared" si="3"/>
        <v>16</v>
      </c>
    </row>
    <row r="86" spans="1:4">
      <c r="A86" s="9">
        <v>9</v>
      </c>
      <c r="B86" s="9">
        <v>4</v>
      </c>
      <c r="C86" s="10">
        <f t="shared" si="2"/>
        <v>5</v>
      </c>
      <c r="D86" s="11">
        <f t="shared" si="3"/>
        <v>25</v>
      </c>
    </row>
    <row r="87" spans="1:4">
      <c r="A87" s="9">
        <v>11</v>
      </c>
      <c r="B87" s="9">
        <v>9</v>
      </c>
      <c r="C87" s="10">
        <f t="shared" si="2"/>
        <v>2</v>
      </c>
      <c r="D87" s="11">
        <f t="shared" si="3"/>
        <v>4</v>
      </c>
    </row>
    <row r="88" spans="1:4">
      <c r="A88" s="9">
        <v>10</v>
      </c>
      <c r="B88" s="9">
        <v>3</v>
      </c>
      <c r="C88" s="10">
        <f t="shared" si="2"/>
        <v>7</v>
      </c>
      <c r="D88" s="11">
        <f t="shared" si="3"/>
        <v>49</v>
      </c>
    </row>
    <row r="89" spans="1:4">
      <c r="A89" s="9">
        <v>5</v>
      </c>
      <c r="B89" s="9">
        <v>6</v>
      </c>
      <c r="C89" s="10">
        <f t="shared" si="2"/>
        <v>-1</v>
      </c>
      <c r="D89" s="11">
        <f t="shared" si="3"/>
        <v>1</v>
      </c>
    </row>
    <row r="90" spans="1:4">
      <c r="A90" s="9">
        <v>9</v>
      </c>
      <c r="B90" s="9">
        <v>8</v>
      </c>
      <c r="C90" s="10">
        <f t="shared" si="2"/>
        <v>1</v>
      </c>
      <c r="D90" s="11">
        <f t="shared" si="3"/>
        <v>1</v>
      </c>
    </row>
    <row r="91" spans="1:4">
      <c r="A91" s="9">
        <v>6</v>
      </c>
      <c r="B91" s="9">
        <v>4</v>
      </c>
      <c r="C91" s="10">
        <f t="shared" si="2"/>
        <v>2</v>
      </c>
      <c r="D91" s="11">
        <f t="shared" si="3"/>
        <v>4</v>
      </c>
    </row>
    <row r="92" spans="1:4">
      <c r="A92" s="9">
        <v>10</v>
      </c>
      <c r="B92" s="9">
        <v>8</v>
      </c>
      <c r="C92" s="10">
        <f t="shared" si="2"/>
        <v>2</v>
      </c>
      <c r="D92" s="11">
        <f t="shared" si="3"/>
        <v>4</v>
      </c>
    </row>
    <row r="93" spans="1:4">
      <c r="A93" s="9">
        <v>11</v>
      </c>
      <c r="B93" s="9">
        <v>7</v>
      </c>
      <c r="C93" s="10">
        <f t="shared" si="2"/>
        <v>4</v>
      </c>
      <c r="D93" s="11">
        <f t="shared" si="3"/>
        <v>16</v>
      </c>
    </row>
    <row r="94" spans="1:4">
      <c r="A94" s="9">
        <v>7</v>
      </c>
      <c r="B94" s="9">
        <v>9</v>
      </c>
      <c r="C94" s="10">
        <f t="shared" si="2"/>
        <v>-2</v>
      </c>
      <c r="D94" s="11">
        <f t="shared" si="3"/>
        <v>4</v>
      </c>
    </row>
    <row r="95" spans="1:4">
      <c r="A95" s="9">
        <v>7</v>
      </c>
      <c r="B95" s="9">
        <v>8</v>
      </c>
      <c r="C95" s="10">
        <f t="shared" si="2"/>
        <v>-1</v>
      </c>
      <c r="D95" s="11">
        <f t="shared" si="3"/>
        <v>1</v>
      </c>
    </row>
    <row r="96" spans="1:4">
      <c r="A96" s="9">
        <v>7</v>
      </c>
      <c r="B96" s="9">
        <v>10</v>
      </c>
      <c r="C96" s="10">
        <f t="shared" si="2"/>
        <v>-3</v>
      </c>
      <c r="D96" s="11">
        <f t="shared" si="3"/>
        <v>9</v>
      </c>
    </row>
    <row r="97" spans="1:4">
      <c r="A97" s="9">
        <v>9</v>
      </c>
      <c r="B97" s="9">
        <v>6</v>
      </c>
      <c r="C97" s="10">
        <f t="shared" si="2"/>
        <v>3</v>
      </c>
      <c r="D97" s="11">
        <f t="shared" si="3"/>
        <v>9</v>
      </c>
    </row>
    <row r="98" spans="1:4">
      <c r="A98" s="9">
        <v>9</v>
      </c>
      <c r="B98" s="9">
        <v>8</v>
      </c>
      <c r="C98" s="10">
        <f t="shared" si="2"/>
        <v>1</v>
      </c>
      <c r="D98" s="11">
        <f t="shared" si="3"/>
        <v>1</v>
      </c>
    </row>
    <row r="99" spans="1:4">
      <c r="A99" s="9">
        <v>12</v>
      </c>
      <c r="B99" s="9">
        <v>8</v>
      </c>
      <c r="C99" s="10">
        <f t="shared" si="2"/>
        <v>4</v>
      </c>
      <c r="D99" s="11">
        <f t="shared" si="3"/>
        <v>16</v>
      </c>
    </row>
    <row r="100" spans="1:4">
      <c r="A100" s="9">
        <v>10</v>
      </c>
      <c r="B100" s="9">
        <v>7</v>
      </c>
      <c r="C100" s="10">
        <f t="shared" si="2"/>
        <v>3</v>
      </c>
      <c r="D100" s="11">
        <f t="shared" si="3"/>
        <v>9</v>
      </c>
    </row>
    <row r="101" spans="1:4">
      <c r="A101" s="9">
        <v>8</v>
      </c>
      <c r="B101" s="9">
        <v>4</v>
      </c>
      <c r="C101" s="10">
        <f t="shared" si="2"/>
        <v>4</v>
      </c>
      <c r="D101" s="11">
        <f t="shared" si="3"/>
        <v>16</v>
      </c>
    </row>
    <row r="102" spans="1:4">
      <c r="A102" s="9">
        <v>10</v>
      </c>
      <c r="B102" s="9">
        <v>10</v>
      </c>
      <c r="C102" s="10">
        <f t="shared" si="2"/>
        <v>0</v>
      </c>
      <c r="D102" s="11">
        <f t="shared" si="3"/>
        <v>0</v>
      </c>
    </row>
    <row r="103" spans="1:4">
      <c r="A103" s="9">
        <v>10</v>
      </c>
      <c r="B103" s="9">
        <v>4</v>
      </c>
      <c r="C103" s="10">
        <f t="shared" si="2"/>
        <v>6</v>
      </c>
      <c r="D103" s="11">
        <f t="shared" si="3"/>
        <v>36</v>
      </c>
    </row>
    <row r="104" spans="1:4">
      <c r="A104" s="9">
        <v>6</v>
      </c>
      <c r="B104" s="9">
        <v>4</v>
      </c>
      <c r="C104" s="10">
        <f t="shared" si="2"/>
        <v>2</v>
      </c>
      <c r="D104" s="11">
        <f t="shared" si="3"/>
        <v>4</v>
      </c>
    </row>
    <row r="105" spans="1:4">
      <c r="A105" s="9">
        <v>8</v>
      </c>
      <c r="B105" s="9">
        <v>6</v>
      </c>
      <c r="C105" s="10">
        <f t="shared" si="2"/>
        <v>2</v>
      </c>
      <c r="D105" s="11">
        <f t="shared" si="3"/>
        <v>4</v>
      </c>
    </row>
    <row r="106" spans="1:4">
      <c r="A106" s="9">
        <v>9</v>
      </c>
      <c r="B106" s="9">
        <v>6</v>
      </c>
      <c r="C106" s="10">
        <f t="shared" si="2"/>
        <v>3</v>
      </c>
      <c r="D106" s="11">
        <f t="shared" si="3"/>
        <v>9</v>
      </c>
    </row>
    <row r="107" spans="1:4">
      <c r="A107" s="9">
        <v>9</v>
      </c>
      <c r="B107" s="9">
        <v>6</v>
      </c>
      <c r="C107" s="10">
        <f t="shared" si="2"/>
        <v>3</v>
      </c>
      <c r="D107" s="11">
        <f t="shared" si="3"/>
        <v>9</v>
      </c>
    </row>
    <row r="108" spans="1:4">
      <c r="A108" s="9">
        <v>8</v>
      </c>
      <c r="B108" s="9">
        <v>6</v>
      </c>
      <c r="C108" s="10">
        <f t="shared" si="2"/>
        <v>2</v>
      </c>
      <c r="D108" s="11">
        <f t="shared" si="3"/>
        <v>4</v>
      </c>
    </row>
    <row r="109" spans="1:4">
      <c r="A109" s="9">
        <v>8</v>
      </c>
      <c r="B109" s="9">
        <v>6</v>
      </c>
      <c r="C109" s="10">
        <f t="shared" si="2"/>
        <v>2</v>
      </c>
      <c r="D109" s="11">
        <f t="shared" si="3"/>
        <v>4</v>
      </c>
    </row>
    <row r="110" spans="1:4">
      <c r="A110" s="9">
        <v>9</v>
      </c>
      <c r="B110" s="9">
        <v>7</v>
      </c>
      <c r="C110" s="10">
        <f t="shared" si="2"/>
        <v>2</v>
      </c>
      <c r="D110" s="11">
        <f t="shared" si="3"/>
        <v>4</v>
      </c>
    </row>
    <row r="111" spans="1:4">
      <c r="A111" s="9">
        <v>12</v>
      </c>
      <c r="B111" s="9">
        <v>4</v>
      </c>
      <c r="C111" s="10">
        <f t="shared" si="2"/>
        <v>8</v>
      </c>
      <c r="D111" s="11">
        <f t="shared" si="3"/>
        <v>64</v>
      </c>
    </row>
    <row r="112" spans="1:4">
      <c r="A112" s="9">
        <v>8</v>
      </c>
      <c r="B112" s="9">
        <v>6</v>
      </c>
      <c r="C112" s="10">
        <f t="shared" si="2"/>
        <v>2</v>
      </c>
      <c r="D112" s="11">
        <f t="shared" si="3"/>
        <v>4</v>
      </c>
    </row>
    <row r="113" spans="1:4">
      <c r="A113" s="9">
        <v>10</v>
      </c>
      <c r="B113" s="9">
        <v>9</v>
      </c>
      <c r="C113" s="10">
        <f t="shared" si="2"/>
        <v>1</v>
      </c>
      <c r="D113" s="11">
        <f t="shared" si="3"/>
        <v>1</v>
      </c>
    </row>
    <row r="114" spans="1:4">
      <c r="A114" s="9">
        <v>10</v>
      </c>
      <c r="B114" s="9">
        <v>5</v>
      </c>
      <c r="C114" s="10">
        <f t="shared" si="2"/>
        <v>5</v>
      </c>
      <c r="D114" s="11">
        <f t="shared" si="3"/>
        <v>25</v>
      </c>
    </row>
    <row r="115" spans="1:4">
      <c r="A115" s="9">
        <v>11</v>
      </c>
      <c r="B115" s="9">
        <v>4</v>
      </c>
      <c r="C115" s="10">
        <f t="shared" si="2"/>
        <v>7</v>
      </c>
      <c r="D115" s="11">
        <f t="shared" si="3"/>
        <v>49</v>
      </c>
    </row>
    <row r="116" spans="1:4">
      <c r="A116" s="9">
        <v>10</v>
      </c>
      <c r="B116" s="9">
        <v>3</v>
      </c>
      <c r="C116" s="10">
        <f t="shared" si="2"/>
        <v>7</v>
      </c>
      <c r="D116" s="11">
        <f t="shared" si="3"/>
        <v>49</v>
      </c>
    </row>
    <row r="117" spans="1:4">
      <c r="A117" s="9">
        <v>5</v>
      </c>
      <c r="B117" s="9">
        <v>6</v>
      </c>
      <c r="C117" s="10">
        <f t="shared" si="2"/>
        <v>-1</v>
      </c>
      <c r="D117" s="11">
        <f t="shared" si="3"/>
        <v>1</v>
      </c>
    </row>
    <row r="118" spans="1:4">
      <c r="A118" s="9">
        <v>9</v>
      </c>
      <c r="B118" s="9">
        <v>7</v>
      </c>
      <c r="C118" s="10">
        <f t="shared" si="2"/>
        <v>2</v>
      </c>
      <c r="D118" s="11">
        <f t="shared" si="3"/>
        <v>4</v>
      </c>
    </row>
    <row r="119" spans="1:4">
      <c r="A119" s="9">
        <v>12</v>
      </c>
      <c r="B119" s="9">
        <v>6</v>
      </c>
      <c r="C119" s="10">
        <f t="shared" si="2"/>
        <v>6</v>
      </c>
      <c r="D119" s="11">
        <f t="shared" si="3"/>
        <v>36</v>
      </c>
    </row>
    <row r="120" spans="1:4">
      <c r="A120" s="9">
        <v>9</v>
      </c>
      <c r="B120" s="9">
        <v>7</v>
      </c>
      <c r="C120" s="10">
        <f t="shared" si="2"/>
        <v>2</v>
      </c>
      <c r="D120" s="11">
        <f t="shared" si="3"/>
        <v>4</v>
      </c>
    </row>
    <row r="121" spans="1:4">
      <c r="A121" s="9">
        <v>9</v>
      </c>
      <c r="B121" s="9">
        <v>2</v>
      </c>
      <c r="C121" s="10">
        <f t="shared" si="2"/>
        <v>7</v>
      </c>
      <c r="D121" s="11">
        <f t="shared" si="3"/>
        <v>49</v>
      </c>
    </row>
    <row r="122" spans="1:4">
      <c r="A122" s="9">
        <v>9</v>
      </c>
      <c r="B122" s="9">
        <v>7</v>
      </c>
      <c r="C122" s="10">
        <f t="shared" si="2"/>
        <v>2</v>
      </c>
      <c r="D122" s="11">
        <f t="shared" si="3"/>
        <v>4</v>
      </c>
    </row>
    <row r="123" spans="1:4">
      <c r="A123" s="9">
        <v>11</v>
      </c>
      <c r="B123" s="9">
        <v>10</v>
      </c>
      <c r="C123" s="10">
        <f t="shared" si="2"/>
        <v>1</v>
      </c>
      <c r="D123" s="11">
        <f t="shared" si="3"/>
        <v>1</v>
      </c>
    </row>
    <row r="124" spans="1:4">
      <c r="A124" s="9">
        <v>10</v>
      </c>
      <c r="B124" s="9">
        <v>5</v>
      </c>
      <c r="C124" s="10">
        <f t="shared" si="2"/>
        <v>5</v>
      </c>
      <c r="D124" s="11">
        <f t="shared" si="3"/>
        <v>25</v>
      </c>
    </row>
    <row r="125" spans="1:4">
      <c r="A125" s="9">
        <v>9</v>
      </c>
      <c r="B125" s="9">
        <v>10</v>
      </c>
      <c r="C125" s="10">
        <f t="shared" si="2"/>
        <v>-1</v>
      </c>
      <c r="D125" s="11">
        <f t="shared" si="3"/>
        <v>1</v>
      </c>
    </row>
    <row r="126" spans="1:4">
      <c r="A126" s="9">
        <v>9</v>
      </c>
      <c r="B126" s="9">
        <v>7</v>
      </c>
      <c r="C126" s="10">
        <f t="shared" si="2"/>
        <v>2</v>
      </c>
      <c r="D126" s="11">
        <f t="shared" si="3"/>
        <v>4</v>
      </c>
    </row>
    <row r="127" spans="1:4">
      <c r="A127" s="9">
        <v>1</v>
      </c>
      <c r="B127" s="9">
        <v>13</v>
      </c>
      <c r="C127" s="10">
        <f t="shared" si="2"/>
        <v>-12</v>
      </c>
      <c r="D127" s="11">
        <f t="shared" si="3"/>
        <v>144</v>
      </c>
    </row>
    <row r="128" spans="1:4">
      <c r="A128" s="9">
        <v>8</v>
      </c>
      <c r="B128" s="9">
        <v>6</v>
      </c>
      <c r="C128" s="10">
        <f t="shared" si="2"/>
        <v>2</v>
      </c>
      <c r="D128" s="11">
        <f t="shared" si="3"/>
        <v>4</v>
      </c>
    </row>
    <row r="129" spans="1:4">
      <c r="A129" s="9">
        <v>5</v>
      </c>
      <c r="B129" s="9">
        <v>8</v>
      </c>
      <c r="C129" s="10">
        <f t="shared" si="2"/>
        <v>-3</v>
      </c>
      <c r="D129" s="11">
        <f t="shared" si="3"/>
        <v>9</v>
      </c>
    </row>
    <row r="130" spans="1:4">
      <c r="A130" s="9">
        <v>9</v>
      </c>
      <c r="B130" s="9">
        <v>6</v>
      </c>
      <c r="C130" s="10">
        <f t="shared" si="2"/>
        <v>3</v>
      </c>
      <c r="D130" s="11">
        <f t="shared" si="3"/>
        <v>9</v>
      </c>
    </row>
    <row r="131" spans="1:4">
      <c r="A131" s="9">
        <v>9</v>
      </c>
      <c r="B131" s="9">
        <v>7</v>
      </c>
      <c r="C131" s="10">
        <f t="shared" si="2"/>
        <v>2</v>
      </c>
      <c r="D131" s="11">
        <f t="shared" si="3"/>
        <v>4</v>
      </c>
    </row>
    <row r="132" spans="1:4">
      <c r="A132" s="9">
        <v>8</v>
      </c>
      <c r="B132" s="9">
        <v>5</v>
      </c>
      <c r="C132" s="10">
        <f t="shared" si="2"/>
        <v>3</v>
      </c>
      <c r="D132" s="11">
        <f t="shared" si="3"/>
        <v>9</v>
      </c>
    </row>
    <row r="133" spans="1:4">
      <c r="A133" s="9">
        <v>10</v>
      </c>
      <c r="B133" s="9">
        <v>8</v>
      </c>
      <c r="C133" s="10">
        <f t="shared" si="2"/>
        <v>2</v>
      </c>
      <c r="D133" s="11">
        <f t="shared" si="3"/>
        <v>4</v>
      </c>
    </row>
    <row r="134" spans="1:4">
      <c r="A134" s="9">
        <v>8</v>
      </c>
      <c r="B134" s="9">
        <v>7</v>
      </c>
      <c r="C134" s="10">
        <f t="shared" si="2"/>
        <v>1</v>
      </c>
      <c r="D134" s="11">
        <f t="shared" si="3"/>
        <v>1</v>
      </c>
    </row>
    <row r="135" spans="1:4">
      <c r="A135" s="9">
        <v>10</v>
      </c>
      <c r="B135" s="9">
        <v>8</v>
      </c>
      <c r="C135" s="10">
        <f t="shared" si="2"/>
        <v>2</v>
      </c>
      <c r="D135" s="11">
        <f t="shared" si="3"/>
        <v>4</v>
      </c>
    </row>
    <row r="136" spans="1:4">
      <c r="A136" s="9">
        <v>5</v>
      </c>
      <c r="B136" s="9">
        <v>7</v>
      </c>
      <c r="C136" s="10">
        <f t="shared" ref="C136:C199" si="4">A136-B136</f>
        <v>-2</v>
      </c>
      <c r="D136" s="11">
        <f t="shared" ref="D136:D199" si="5">C136^2</f>
        <v>4</v>
      </c>
    </row>
    <row r="137" spans="1:4">
      <c r="A137" s="9">
        <v>8</v>
      </c>
      <c r="B137" s="9">
        <v>7</v>
      </c>
      <c r="C137" s="10">
        <f t="shared" si="4"/>
        <v>1</v>
      </c>
      <c r="D137" s="11">
        <f t="shared" si="5"/>
        <v>1</v>
      </c>
    </row>
    <row r="138" spans="1:4">
      <c r="A138" s="9">
        <v>6</v>
      </c>
      <c r="B138" s="9">
        <v>3</v>
      </c>
      <c r="C138" s="10">
        <f t="shared" si="4"/>
        <v>3</v>
      </c>
      <c r="D138" s="11">
        <f t="shared" si="5"/>
        <v>9</v>
      </c>
    </row>
    <row r="139" spans="1:4">
      <c r="A139" s="9">
        <v>12</v>
      </c>
      <c r="B139" s="9">
        <v>6</v>
      </c>
      <c r="C139" s="10">
        <f t="shared" si="4"/>
        <v>6</v>
      </c>
      <c r="D139" s="11">
        <f t="shared" si="5"/>
        <v>36</v>
      </c>
    </row>
    <row r="140" spans="1:4">
      <c r="A140" s="9">
        <v>11</v>
      </c>
      <c r="B140" s="9">
        <v>6</v>
      </c>
      <c r="C140" s="10">
        <f t="shared" si="4"/>
        <v>5</v>
      </c>
      <c r="D140" s="11">
        <f t="shared" si="5"/>
        <v>25</v>
      </c>
    </row>
    <row r="141" spans="1:4">
      <c r="A141" s="9">
        <v>8</v>
      </c>
      <c r="B141" s="9">
        <v>2</v>
      </c>
      <c r="C141" s="10">
        <f t="shared" si="4"/>
        <v>6</v>
      </c>
      <c r="D141" s="11">
        <f t="shared" si="5"/>
        <v>36</v>
      </c>
    </row>
    <row r="142" spans="1:4">
      <c r="A142" s="9">
        <v>9</v>
      </c>
      <c r="B142" s="9">
        <v>5</v>
      </c>
      <c r="C142" s="10">
        <f t="shared" si="4"/>
        <v>4</v>
      </c>
      <c r="D142" s="11">
        <f t="shared" si="5"/>
        <v>16</v>
      </c>
    </row>
    <row r="143" spans="1:4">
      <c r="A143" s="9">
        <v>10</v>
      </c>
      <c r="B143" s="9">
        <v>6</v>
      </c>
      <c r="C143" s="10">
        <f t="shared" si="4"/>
        <v>4</v>
      </c>
      <c r="D143" s="11">
        <f t="shared" si="5"/>
        <v>16</v>
      </c>
    </row>
    <row r="144" spans="1:4">
      <c r="A144" s="9">
        <v>10</v>
      </c>
      <c r="B144" s="9">
        <v>7</v>
      </c>
      <c r="C144" s="10">
        <f t="shared" si="4"/>
        <v>3</v>
      </c>
      <c r="D144" s="11">
        <f t="shared" si="5"/>
        <v>9</v>
      </c>
    </row>
    <row r="145" spans="1:4">
      <c r="A145" s="9">
        <v>6</v>
      </c>
      <c r="B145" s="9">
        <v>7</v>
      </c>
      <c r="C145" s="10">
        <f t="shared" si="4"/>
        <v>-1</v>
      </c>
      <c r="D145" s="11">
        <f t="shared" si="5"/>
        <v>1</v>
      </c>
    </row>
    <row r="146" spans="1:4">
      <c r="A146" s="9">
        <v>11</v>
      </c>
      <c r="B146" s="9">
        <v>1</v>
      </c>
      <c r="C146" s="10">
        <f t="shared" si="4"/>
        <v>10</v>
      </c>
      <c r="D146" s="11">
        <f t="shared" si="5"/>
        <v>100</v>
      </c>
    </row>
    <row r="147" spans="1:4">
      <c r="A147" s="9">
        <v>11</v>
      </c>
      <c r="B147" s="9">
        <v>3</v>
      </c>
      <c r="C147" s="10">
        <f t="shared" si="4"/>
        <v>8</v>
      </c>
      <c r="D147" s="11">
        <f t="shared" si="5"/>
        <v>64</v>
      </c>
    </row>
    <row r="148" spans="1:4">
      <c r="A148" s="9">
        <v>0</v>
      </c>
      <c r="B148" s="9">
        <v>0</v>
      </c>
      <c r="C148" s="10">
        <f t="shared" si="4"/>
        <v>0</v>
      </c>
      <c r="D148" s="11">
        <f t="shared" si="5"/>
        <v>0</v>
      </c>
    </row>
    <row r="149" spans="1:4">
      <c r="A149" s="9">
        <v>10</v>
      </c>
      <c r="B149" s="9">
        <v>8</v>
      </c>
      <c r="C149" s="10">
        <f t="shared" si="4"/>
        <v>2</v>
      </c>
      <c r="D149" s="11">
        <f t="shared" si="5"/>
        <v>4</v>
      </c>
    </row>
    <row r="150" spans="1:4">
      <c r="A150" s="9">
        <v>4</v>
      </c>
      <c r="B150" s="9">
        <v>8</v>
      </c>
      <c r="C150" s="10">
        <f t="shared" si="4"/>
        <v>-4</v>
      </c>
      <c r="D150" s="11">
        <f t="shared" si="5"/>
        <v>16</v>
      </c>
    </row>
    <row r="151" spans="1:4">
      <c r="A151" s="9">
        <v>8</v>
      </c>
      <c r="B151" s="9">
        <v>5</v>
      </c>
      <c r="C151" s="10">
        <f t="shared" si="4"/>
        <v>3</v>
      </c>
      <c r="D151" s="11">
        <f t="shared" si="5"/>
        <v>9</v>
      </c>
    </row>
    <row r="152" spans="1:4">
      <c r="A152" s="9">
        <v>9</v>
      </c>
      <c r="B152" s="9">
        <v>5</v>
      </c>
      <c r="C152" s="10">
        <f t="shared" si="4"/>
        <v>4</v>
      </c>
      <c r="D152" s="11">
        <f t="shared" si="5"/>
        <v>16</v>
      </c>
    </row>
    <row r="153" spans="1:4">
      <c r="A153" s="9">
        <v>13</v>
      </c>
      <c r="B153" s="9">
        <v>4</v>
      </c>
      <c r="C153" s="10">
        <f t="shared" si="4"/>
        <v>9</v>
      </c>
      <c r="D153" s="11">
        <f t="shared" si="5"/>
        <v>81</v>
      </c>
    </row>
    <row r="154" spans="1:4">
      <c r="A154" s="9">
        <v>10</v>
      </c>
      <c r="B154" s="9">
        <v>4</v>
      </c>
      <c r="C154" s="10">
        <f t="shared" si="4"/>
        <v>6</v>
      </c>
      <c r="D154" s="11">
        <f t="shared" si="5"/>
        <v>36</v>
      </c>
    </row>
    <row r="155" spans="1:4">
      <c r="A155" s="9">
        <v>8</v>
      </c>
      <c r="B155" s="9">
        <v>5</v>
      </c>
      <c r="C155" s="10">
        <f t="shared" si="4"/>
        <v>3</v>
      </c>
      <c r="D155" s="11">
        <f t="shared" si="5"/>
        <v>9</v>
      </c>
    </row>
    <row r="156" spans="1:4">
      <c r="A156" s="9">
        <v>9</v>
      </c>
      <c r="B156" s="9">
        <v>11</v>
      </c>
      <c r="C156" s="10">
        <f t="shared" si="4"/>
        <v>-2</v>
      </c>
      <c r="D156" s="11">
        <f t="shared" si="5"/>
        <v>4</v>
      </c>
    </row>
    <row r="157" spans="1:4">
      <c r="A157" s="9">
        <v>10</v>
      </c>
      <c r="B157" s="9">
        <v>6</v>
      </c>
      <c r="C157" s="10">
        <f t="shared" si="4"/>
        <v>4</v>
      </c>
      <c r="D157" s="11">
        <f t="shared" si="5"/>
        <v>16</v>
      </c>
    </row>
    <row r="158" spans="1:4">
      <c r="A158" s="9">
        <v>7</v>
      </c>
      <c r="B158" s="9">
        <v>7</v>
      </c>
      <c r="C158" s="10">
        <f t="shared" si="4"/>
        <v>0</v>
      </c>
      <c r="D158" s="11">
        <f t="shared" si="5"/>
        <v>0</v>
      </c>
    </row>
    <row r="159" spans="1:4">
      <c r="A159" s="9">
        <v>10</v>
      </c>
      <c r="B159" s="9">
        <v>3</v>
      </c>
      <c r="C159" s="10">
        <f t="shared" si="4"/>
        <v>7</v>
      </c>
      <c r="D159" s="11">
        <f t="shared" si="5"/>
        <v>49</v>
      </c>
    </row>
    <row r="160" spans="1:4">
      <c r="A160" s="9">
        <v>12</v>
      </c>
      <c r="B160" s="9">
        <v>3</v>
      </c>
      <c r="C160" s="10">
        <f t="shared" si="4"/>
        <v>9</v>
      </c>
      <c r="D160" s="11">
        <f t="shared" si="5"/>
        <v>81</v>
      </c>
    </row>
    <row r="161" spans="1:4">
      <c r="A161" s="9">
        <v>8</v>
      </c>
      <c r="B161" s="9">
        <v>8</v>
      </c>
      <c r="C161" s="10">
        <f t="shared" si="4"/>
        <v>0</v>
      </c>
      <c r="D161" s="11">
        <f t="shared" si="5"/>
        <v>0</v>
      </c>
    </row>
    <row r="162" spans="1:4">
      <c r="A162" s="9">
        <v>7</v>
      </c>
      <c r="B162" s="9">
        <v>8</v>
      </c>
      <c r="C162" s="10">
        <f t="shared" si="4"/>
        <v>-1</v>
      </c>
      <c r="D162" s="11">
        <f t="shared" si="5"/>
        <v>1</v>
      </c>
    </row>
    <row r="163" spans="1:4">
      <c r="A163" s="9">
        <v>10</v>
      </c>
      <c r="B163" s="9">
        <v>9</v>
      </c>
      <c r="C163" s="10">
        <f t="shared" si="4"/>
        <v>1</v>
      </c>
      <c r="D163" s="11">
        <f t="shared" si="5"/>
        <v>1</v>
      </c>
    </row>
    <row r="164" spans="1:4">
      <c r="A164" s="9">
        <v>10</v>
      </c>
      <c r="B164" s="9">
        <v>4</v>
      </c>
      <c r="C164" s="10">
        <f t="shared" si="4"/>
        <v>6</v>
      </c>
      <c r="D164" s="11">
        <f t="shared" si="5"/>
        <v>36</v>
      </c>
    </row>
    <row r="165" spans="1:4">
      <c r="A165" s="9">
        <v>10</v>
      </c>
      <c r="B165" s="9">
        <v>5</v>
      </c>
      <c r="C165" s="10">
        <f t="shared" si="4"/>
        <v>5</v>
      </c>
      <c r="D165" s="11">
        <f t="shared" si="5"/>
        <v>25</v>
      </c>
    </row>
    <row r="166" spans="1:4">
      <c r="A166" s="9">
        <v>5</v>
      </c>
      <c r="B166" s="9">
        <v>10</v>
      </c>
      <c r="C166" s="10">
        <f t="shared" si="4"/>
        <v>-5</v>
      </c>
      <c r="D166" s="11">
        <f t="shared" si="5"/>
        <v>25</v>
      </c>
    </row>
    <row r="167" spans="1:4">
      <c r="A167" s="9">
        <v>5</v>
      </c>
      <c r="B167" s="9">
        <v>2</v>
      </c>
      <c r="C167" s="10">
        <f t="shared" si="4"/>
        <v>3</v>
      </c>
      <c r="D167" s="11">
        <f t="shared" si="5"/>
        <v>9</v>
      </c>
    </row>
    <row r="168" spans="1:4">
      <c r="A168" s="9">
        <v>8</v>
      </c>
      <c r="B168" s="9">
        <v>7</v>
      </c>
      <c r="C168" s="10">
        <f t="shared" si="4"/>
        <v>1</v>
      </c>
      <c r="D168" s="11">
        <f t="shared" si="5"/>
        <v>1</v>
      </c>
    </row>
    <row r="169" spans="1:4">
      <c r="A169" s="9">
        <v>11</v>
      </c>
      <c r="B169" s="9">
        <v>4</v>
      </c>
      <c r="C169" s="10">
        <f t="shared" si="4"/>
        <v>7</v>
      </c>
      <c r="D169" s="11">
        <f t="shared" si="5"/>
        <v>49</v>
      </c>
    </row>
    <row r="170" spans="1:4">
      <c r="A170" s="9">
        <v>8</v>
      </c>
      <c r="B170" s="9">
        <v>3</v>
      </c>
      <c r="C170" s="10">
        <f t="shared" si="4"/>
        <v>5</v>
      </c>
      <c r="D170" s="11">
        <f t="shared" si="5"/>
        <v>25</v>
      </c>
    </row>
    <row r="171" spans="1:4">
      <c r="A171" s="9">
        <v>6</v>
      </c>
      <c r="B171" s="9">
        <v>6</v>
      </c>
      <c r="C171" s="10">
        <f t="shared" si="4"/>
        <v>0</v>
      </c>
      <c r="D171" s="11">
        <f t="shared" si="5"/>
        <v>0</v>
      </c>
    </row>
    <row r="172" spans="1:4">
      <c r="A172" s="9">
        <v>9</v>
      </c>
      <c r="B172" s="9">
        <v>9</v>
      </c>
      <c r="C172" s="10">
        <f t="shared" si="4"/>
        <v>0</v>
      </c>
      <c r="D172" s="11">
        <f t="shared" si="5"/>
        <v>0</v>
      </c>
    </row>
    <row r="173" spans="1:4">
      <c r="A173" s="9">
        <v>9</v>
      </c>
      <c r="B173" s="9">
        <v>2</v>
      </c>
      <c r="C173" s="10">
        <f t="shared" si="4"/>
        <v>7</v>
      </c>
      <c r="D173" s="11">
        <f t="shared" si="5"/>
        <v>49</v>
      </c>
    </row>
    <row r="174" spans="1:4">
      <c r="A174" s="9">
        <v>13</v>
      </c>
      <c r="B174" s="9">
        <v>8</v>
      </c>
      <c r="C174" s="10">
        <f t="shared" si="4"/>
        <v>5</v>
      </c>
      <c r="D174" s="11">
        <f t="shared" si="5"/>
        <v>25</v>
      </c>
    </row>
    <row r="175" spans="1:4">
      <c r="A175" s="9">
        <v>7</v>
      </c>
      <c r="B175" s="9">
        <v>6</v>
      </c>
      <c r="C175" s="10">
        <f t="shared" si="4"/>
        <v>1</v>
      </c>
      <c r="D175" s="11">
        <f t="shared" si="5"/>
        <v>1</v>
      </c>
    </row>
    <row r="176" spans="1:4">
      <c r="A176" s="9"/>
      <c r="B176" s="9"/>
      <c r="C176" s="10">
        <f t="shared" si="4"/>
        <v>0</v>
      </c>
      <c r="D176" s="11">
        <f t="shared" si="5"/>
        <v>0</v>
      </c>
    </row>
    <row r="177" spans="1:4">
      <c r="A177" s="9"/>
      <c r="B177" s="9"/>
      <c r="C177" s="10">
        <f t="shared" si="4"/>
        <v>0</v>
      </c>
      <c r="D177" s="11">
        <f t="shared" si="5"/>
        <v>0</v>
      </c>
    </row>
    <row r="178" spans="1:4">
      <c r="A178" s="9"/>
      <c r="B178" s="9"/>
      <c r="C178" s="10">
        <f t="shared" si="4"/>
        <v>0</v>
      </c>
      <c r="D178" s="11">
        <f t="shared" si="5"/>
        <v>0</v>
      </c>
    </row>
    <row r="179" spans="1:4">
      <c r="A179" s="9"/>
      <c r="B179" s="9"/>
      <c r="C179" s="10">
        <f t="shared" si="4"/>
        <v>0</v>
      </c>
      <c r="D179" s="11">
        <f t="shared" si="5"/>
        <v>0</v>
      </c>
    </row>
    <row r="180" spans="1:4">
      <c r="A180" s="9"/>
      <c r="B180" s="9"/>
      <c r="C180" s="10">
        <f t="shared" si="4"/>
        <v>0</v>
      </c>
      <c r="D180" s="11">
        <f t="shared" si="5"/>
        <v>0</v>
      </c>
    </row>
    <row r="181" spans="1:4">
      <c r="A181" s="9"/>
      <c r="B181" s="9"/>
      <c r="C181" s="10">
        <f t="shared" si="4"/>
        <v>0</v>
      </c>
      <c r="D181" s="11">
        <f t="shared" si="5"/>
        <v>0</v>
      </c>
    </row>
    <row r="182" spans="1:4">
      <c r="A182" s="9"/>
      <c r="B182" s="9"/>
      <c r="C182" s="10">
        <f t="shared" si="4"/>
        <v>0</v>
      </c>
      <c r="D182" s="11">
        <f t="shared" si="5"/>
        <v>0</v>
      </c>
    </row>
    <row r="183" spans="1:4">
      <c r="A183" s="9"/>
      <c r="B183" s="9"/>
      <c r="C183" s="10">
        <f t="shared" si="4"/>
        <v>0</v>
      </c>
      <c r="D183" s="11">
        <f t="shared" si="5"/>
        <v>0</v>
      </c>
    </row>
    <row r="184" spans="1:4">
      <c r="A184" s="9"/>
      <c r="B184" s="9"/>
      <c r="C184" s="10">
        <f t="shared" si="4"/>
        <v>0</v>
      </c>
      <c r="D184" s="11">
        <f t="shared" si="5"/>
        <v>0</v>
      </c>
    </row>
    <row r="185" spans="1:4">
      <c r="A185" s="9"/>
      <c r="B185" s="9"/>
      <c r="C185" s="10">
        <f t="shared" si="4"/>
        <v>0</v>
      </c>
      <c r="D185" s="11">
        <f t="shared" si="5"/>
        <v>0</v>
      </c>
    </row>
    <row r="186" spans="1:4">
      <c r="A186" s="9"/>
      <c r="B186" s="9"/>
      <c r="C186" s="10">
        <f t="shared" si="4"/>
        <v>0</v>
      </c>
      <c r="D186" s="11">
        <f t="shared" si="5"/>
        <v>0</v>
      </c>
    </row>
    <row r="187" spans="1:4">
      <c r="A187" s="9"/>
      <c r="B187" s="9"/>
      <c r="C187" s="10">
        <f t="shared" si="4"/>
        <v>0</v>
      </c>
      <c r="D187" s="11">
        <f t="shared" si="5"/>
        <v>0</v>
      </c>
    </row>
    <row r="188" spans="1:4">
      <c r="A188" s="9"/>
      <c r="B188" s="9"/>
      <c r="C188" s="10">
        <f t="shared" si="4"/>
        <v>0</v>
      </c>
      <c r="D188" s="11">
        <f t="shared" si="5"/>
        <v>0</v>
      </c>
    </row>
    <row r="189" spans="1:4">
      <c r="A189" s="9"/>
      <c r="B189" s="9"/>
      <c r="C189" s="10">
        <f t="shared" si="4"/>
        <v>0</v>
      </c>
      <c r="D189" s="11">
        <f t="shared" si="5"/>
        <v>0</v>
      </c>
    </row>
    <row r="190" spans="1:4">
      <c r="A190" s="9"/>
      <c r="B190" s="9"/>
      <c r="C190" s="10">
        <f t="shared" si="4"/>
        <v>0</v>
      </c>
      <c r="D190" s="11">
        <f t="shared" si="5"/>
        <v>0</v>
      </c>
    </row>
    <row r="191" spans="1:4">
      <c r="A191" s="9"/>
      <c r="B191" s="9"/>
      <c r="C191" s="10">
        <f t="shared" si="4"/>
        <v>0</v>
      </c>
      <c r="D191" s="11">
        <f t="shared" si="5"/>
        <v>0</v>
      </c>
    </row>
    <row r="192" spans="1:4">
      <c r="A192" s="9"/>
      <c r="B192" s="9"/>
      <c r="C192" s="10">
        <f t="shared" si="4"/>
        <v>0</v>
      </c>
      <c r="D192" s="11">
        <f t="shared" si="5"/>
        <v>0</v>
      </c>
    </row>
    <row r="193" spans="1:4">
      <c r="A193" s="9"/>
      <c r="B193" s="9"/>
      <c r="C193" s="10">
        <f t="shared" si="4"/>
        <v>0</v>
      </c>
      <c r="D193" s="11">
        <f t="shared" si="5"/>
        <v>0</v>
      </c>
    </row>
    <row r="194" spans="1:4">
      <c r="A194" s="9"/>
      <c r="B194" s="9"/>
      <c r="C194" s="10">
        <f t="shared" si="4"/>
        <v>0</v>
      </c>
      <c r="D194" s="11">
        <f t="shared" si="5"/>
        <v>0</v>
      </c>
    </row>
    <row r="195" spans="1:4">
      <c r="A195" s="9"/>
      <c r="B195" s="9"/>
      <c r="C195" s="10">
        <f t="shared" si="4"/>
        <v>0</v>
      </c>
      <c r="D195" s="11">
        <f t="shared" si="5"/>
        <v>0</v>
      </c>
    </row>
    <row r="196" spans="1:4">
      <c r="A196" s="9"/>
      <c r="B196" s="9"/>
      <c r="C196" s="10">
        <f t="shared" si="4"/>
        <v>0</v>
      </c>
      <c r="D196" s="11">
        <f t="shared" si="5"/>
        <v>0</v>
      </c>
    </row>
    <row r="197" spans="1:4">
      <c r="A197" s="9"/>
      <c r="B197" s="9"/>
      <c r="C197" s="10">
        <f t="shared" si="4"/>
        <v>0</v>
      </c>
      <c r="D197" s="11">
        <f t="shared" si="5"/>
        <v>0</v>
      </c>
    </row>
    <row r="198" spans="1:4">
      <c r="A198" s="9"/>
      <c r="B198" s="9"/>
      <c r="C198" s="10">
        <f t="shared" si="4"/>
        <v>0</v>
      </c>
      <c r="D198" s="11">
        <f t="shared" si="5"/>
        <v>0</v>
      </c>
    </row>
    <row r="199" spans="1:4">
      <c r="A199" s="9"/>
      <c r="B199" s="9"/>
      <c r="C199" s="10">
        <f t="shared" si="4"/>
        <v>0</v>
      </c>
      <c r="D199" s="11">
        <f t="shared" si="5"/>
        <v>0</v>
      </c>
    </row>
    <row r="200" spans="1:4">
      <c r="A200" s="9"/>
      <c r="B200" s="9"/>
      <c r="C200" s="10">
        <f t="shared" ref="C200:C263" si="6">A200-B200</f>
        <v>0</v>
      </c>
      <c r="D200" s="11">
        <f t="shared" ref="D200:D263" si="7">C200^2</f>
        <v>0</v>
      </c>
    </row>
    <row r="201" spans="1:4">
      <c r="A201" s="9"/>
      <c r="B201" s="9"/>
      <c r="C201" s="10">
        <f t="shared" si="6"/>
        <v>0</v>
      </c>
      <c r="D201" s="11">
        <f t="shared" si="7"/>
        <v>0</v>
      </c>
    </row>
    <row r="202" spans="1:4">
      <c r="A202" s="9"/>
      <c r="B202" s="9"/>
      <c r="C202" s="10">
        <f t="shared" si="6"/>
        <v>0</v>
      </c>
      <c r="D202" s="11">
        <f t="shared" si="7"/>
        <v>0</v>
      </c>
    </row>
    <row r="203" spans="1:4">
      <c r="A203" s="9"/>
      <c r="B203" s="9"/>
      <c r="C203" s="10">
        <f t="shared" si="6"/>
        <v>0</v>
      </c>
      <c r="D203" s="11">
        <f t="shared" si="7"/>
        <v>0</v>
      </c>
    </row>
    <row r="204" spans="1:4">
      <c r="A204" s="9"/>
      <c r="B204" s="9"/>
      <c r="C204" s="10">
        <f t="shared" si="6"/>
        <v>0</v>
      </c>
      <c r="D204" s="11">
        <f t="shared" si="7"/>
        <v>0</v>
      </c>
    </row>
    <row r="205" spans="1:4">
      <c r="A205" s="9"/>
      <c r="B205" s="9"/>
      <c r="C205" s="10">
        <f t="shared" si="6"/>
        <v>0</v>
      </c>
      <c r="D205" s="11">
        <f t="shared" si="7"/>
        <v>0</v>
      </c>
    </row>
    <row r="206" spans="1:4">
      <c r="A206" s="9"/>
      <c r="B206" s="9"/>
      <c r="C206" s="10">
        <f t="shared" si="6"/>
        <v>0</v>
      </c>
      <c r="D206" s="11">
        <f t="shared" si="7"/>
        <v>0</v>
      </c>
    </row>
    <row r="207" spans="1:4">
      <c r="A207" s="9"/>
      <c r="B207" s="9"/>
      <c r="C207" s="10">
        <f t="shared" si="6"/>
        <v>0</v>
      </c>
      <c r="D207" s="11">
        <f t="shared" si="7"/>
        <v>0</v>
      </c>
    </row>
    <row r="208" spans="1:4">
      <c r="A208" s="9"/>
      <c r="B208" s="9"/>
      <c r="C208" s="10">
        <f t="shared" si="6"/>
        <v>0</v>
      </c>
      <c r="D208" s="11">
        <f t="shared" si="7"/>
        <v>0</v>
      </c>
    </row>
    <row r="209" spans="1:4">
      <c r="A209" s="9"/>
      <c r="B209" s="9"/>
      <c r="C209" s="10">
        <f t="shared" si="6"/>
        <v>0</v>
      </c>
      <c r="D209" s="11">
        <f t="shared" si="7"/>
        <v>0</v>
      </c>
    </row>
    <row r="210" spans="1:4">
      <c r="A210" s="9"/>
      <c r="B210" s="9"/>
      <c r="C210" s="10">
        <f t="shared" si="6"/>
        <v>0</v>
      </c>
      <c r="D210" s="11">
        <f t="shared" si="7"/>
        <v>0</v>
      </c>
    </row>
    <row r="211" spans="1:4">
      <c r="A211" s="9"/>
      <c r="B211" s="9"/>
      <c r="C211" s="10">
        <f t="shared" si="6"/>
        <v>0</v>
      </c>
      <c r="D211" s="11">
        <f t="shared" si="7"/>
        <v>0</v>
      </c>
    </row>
    <row r="212" spans="1:4">
      <c r="A212" s="9"/>
      <c r="B212" s="9"/>
      <c r="C212" s="10">
        <f t="shared" si="6"/>
        <v>0</v>
      </c>
      <c r="D212" s="11">
        <f t="shared" si="7"/>
        <v>0</v>
      </c>
    </row>
    <row r="213" spans="1:4">
      <c r="A213" s="9"/>
      <c r="B213" s="9"/>
      <c r="C213" s="10">
        <f t="shared" si="6"/>
        <v>0</v>
      </c>
      <c r="D213" s="11">
        <f t="shared" si="7"/>
        <v>0</v>
      </c>
    </row>
    <row r="214" spans="1:4">
      <c r="A214" s="9"/>
      <c r="B214" s="9"/>
      <c r="C214" s="10">
        <f t="shared" si="6"/>
        <v>0</v>
      </c>
      <c r="D214" s="11">
        <f t="shared" si="7"/>
        <v>0</v>
      </c>
    </row>
    <row r="215" spans="1:4">
      <c r="A215" s="9"/>
      <c r="B215" s="9"/>
      <c r="C215" s="10">
        <f t="shared" si="6"/>
        <v>0</v>
      </c>
      <c r="D215" s="11">
        <f t="shared" si="7"/>
        <v>0</v>
      </c>
    </row>
    <row r="216" spans="1:4">
      <c r="A216" s="9"/>
      <c r="B216" s="9"/>
      <c r="C216" s="10">
        <f t="shared" si="6"/>
        <v>0</v>
      </c>
      <c r="D216" s="11">
        <f t="shared" si="7"/>
        <v>0</v>
      </c>
    </row>
    <row r="217" spans="1:4">
      <c r="A217" s="9"/>
      <c r="B217" s="9"/>
      <c r="C217" s="10">
        <f t="shared" si="6"/>
        <v>0</v>
      </c>
      <c r="D217" s="11">
        <f t="shared" si="7"/>
        <v>0</v>
      </c>
    </row>
    <row r="218" spans="1:4">
      <c r="A218" s="9"/>
      <c r="B218" s="9"/>
      <c r="C218" s="10">
        <f t="shared" si="6"/>
        <v>0</v>
      </c>
      <c r="D218" s="11">
        <f t="shared" si="7"/>
        <v>0</v>
      </c>
    </row>
    <row r="219" spans="1:4">
      <c r="A219" s="9"/>
      <c r="B219" s="9"/>
      <c r="C219" s="10">
        <f t="shared" si="6"/>
        <v>0</v>
      </c>
      <c r="D219" s="11">
        <f t="shared" si="7"/>
        <v>0</v>
      </c>
    </row>
    <row r="220" spans="1:4">
      <c r="A220" s="9"/>
      <c r="B220" s="9"/>
      <c r="C220" s="10">
        <f t="shared" si="6"/>
        <v>0</v>
      </c>
      <c r="D220" s="11">
        <f t="shared" si="7"/>
        <v>0</v>
      </c>
    </row>
    <row r="221" spans="1:4">
      <c r="A221" s="9"/>
      <c r="B221" s="9"/>
      <c r="C221" s="10">
        <f t="shared" si="6"/>
        <v>0</v>
      </c>
      <c r="D221" s="11">
        <f t="shared" si="7"/>
        <v>0</v>
      </c>
    </row>
    <row r="222" spans="1:4">
      <c r="A222" s="9"/>
      <c r="B222" s="9"/>
      <c r="C222" s="10">
        <f t="shared" si="6"/>
        <v>0</v>
      </c>
      <c r="D222" s="11">
        <f t="shared" si="7"/>
        <v>0</v>
      </c>
    </row>
    <row r="223" spans="1:4">
      <c r="A223" s="9"/>
      <c r="B223" s="9"/>
      <c r="C223" s="10">
        <f t="shared" si="6"/>
        <v>0</v>
      </c>
      <c r="D223" s="11">
        <f t="shared" si="7"/>
        <v>0</v>
      </c>
    </row>
    <row r="224" spans="1:4">
      <c r="A224" s="9"/>
      <c r="B224" s="9"/>
      <c r="C224" s="10">
        <f t="shared" si="6"/>
        <v>0</v>
      </c>
      <c r="D224" s="11">
        <f t="shared" si="7"/>
        <v>0</v>
      </c>
    </row>
    <row r="225" spans="1:4">
      <c r="A225" s="9"/>
      <c r="B225" s="9"/>
      <c r="C225" s="10">
        <f t="shared" si="6"/>
        <v>0</v>
      </c>
      <c r="D225" s="11">
        <f t="shared" si="7"/>
        <v>0</v>
      </c>
    </row>
    <row r="226" spans="1:4">
      <c r="A226" s="9"/>
      <c r="B226" s="9"/>
      <c r="C226" s="10">
        <f t="shared" si="6"/>
        <v>0</v>
      </c>
      <c r="D226" s="11">
        <f t="shared" si="7"/>
        <v>0</v>
      </c>
    </row>
    <row r="227" spans="1:4">
      <c r="A227" s="9"/>
      <c r="B227" s="9"/>
      <c r="C227" s="10">
        <f t="shared" si="6"/>
        <v>0</v>
      </c>
      <c r="D227" s="11">
        <f t="shared" si="7"/>
        <v>0</v>
      </c>
    </row>
    <row r="228" spans="1:4">
      <c r="A228" s="9"/>
      <c r="B228" s="9"/>
      <c r="C228" s="10">
        <f t="shared" si="6"/>
        <v>0</v>
      </c>
      <c r="D228" s="11">
        <f t="shared" si="7"/>
        <v>0</v>
      </c>
    </row>
    <row r="229" spans="1:4">
      <c r="A229" s="9"/>
      <c r="B229" s="9"/>
      <c r="C229" s="10">
        <f t="shared" si="6"/>
        <v>0</v>
      </c>
      <c r="D229" s="11">
        <f t="shared" si="7"/>
        <v>0</v>
      </c>
    </row>
    <row r="230" spans="1:4">
      <c r="A230" s="9"/>
      <c r="B230" s="9"/>
      <c r="C230" s="10">
        <f t="shared" si="6"/>
        <v>0</v>
      </c>
      <c r="D230" s="11">
        <f t="shared" si="7"/>
        <v>0</v>
      </c>
    </row>
    <row r="231" spans="1:4">
      <c r="A231" s="9"/>
      <c r="B231" s="9"/>
      <c r="C231" s="10">
        <f t="shared" si="6"/>
        <v>0</v>
      </c>
      <c r="D231" s="11">
        <f t="shared" si="7"/>
        <v>0</v>
      </c>
    </row>
    <row r="232" spans="1:4">
      <c r="A232" s="9"/>
      <c r="B232" s="9"/>
      <c r="C232" s="10">
        <f t="shared" si="6"/>
        <v>0</v>
      </c>
      <c r="D232" s="11">
        <f t="shared" si="7"/>
        <v>0</v>
      </c>
    </row>
    <row r="233" spans="1:4">
      <c r="A233" s="9"/>
      <c r="B233" s="9"/>
      <c r="C233" s="10">
        <f t="shared" si="6"/>
        <v>0</v>
      </c>
      <c r="D233" s="11">
        <f t="shared" si="7"/>
        <v>0</v>
      </c>
    </row>
    <row r="234" spans="1:4">
      <c r="A234" s="9"/>
      <c r="B234" s="9"/>
      <c r="C234" s="10">
        <f t="shared" si="6"/>
        <v>0</v>
      </c>
      <c r="D234" s="11">
        <f t="shared" si="7"/>
        <v>0</v>
      </c>
    </row>
    <row r="235" spans="1:4">
      <c r="A235" s="9"/>
      <c r="B235" s="9"/>
      <c r="C235" s="10">
        <f t="shared" si="6"/>
        <v>0</v>
      </c>
      <c r="D235" s="11">
        <f t="shared" si="7"/>
        <v>0</v>
      </c>
    </row>
    <row r="236" spans="1:4">
      <c r="A236" s="9"/>
      <c r="B236" s="9"/>
      <c r="C236" s="10">
        <f t="shared" si="6"/>
        <v>0</v>
      </c>
      <c r="D236" s="11">
        <f t="shared" si="7"/>
        <v>0</v>
      </c>
    </row>
    <row r="237" spans="1:4">
      <c r="A237" s="9"/>
      <c r="B237" s="9"/>
      <c r="C237" s="10">
        <f t="shared" si="6"/>
        <v>0</v>
      </c>
      <c r="D237" s="11">
        <f t="shared" si="7"/>
        <v>0</v>
      </c>
    </row>
    <row r="238" spans="1:4">
      <c r="A238" s="9"/>
      <c r="B238" s="9"/>
      <c r="C238" s="10">
        <f t="shared" si="6"/>
        <v>0</v>
      </c>
      <c r="D238" s="11">
        <f t="shared" si="7"/>
        <v>0</v>
      </c>
    </row>
    <row r="239" spans="1:4">
      <c r="A239" s="9"/>
      <c r="B239" s="9"/>
      <c r="C239" s="10">
        <f t="shared" si="6"/>
        <v>0</v>
      </c>
      <c r="D239" s="11">
        <f t="shared" si="7"/>
        <v>0</v>
      </c>
    </row>
    <row r="240" spans="1:4">
      <c r="A240" s="9"/>
      <c r="B240" s="9"/>
      <c r="C240" s="10">
        <f t="shared" si="6"/>
        <v>0</v>
      </c>
      <c r="D240" s="11">
        <f t="shared" si="7"/>
        <v>0</v>
      </c>
    </row>
    <row r="241" spans="1:4">
      <c r="A241" s="9"/>
      <c r="B241" s="9"/>
      <c r="C241" s="10">
        <f t="shared" si="6"/>
        <v>0</v>
      </c>
      <c r="D241" s="11">
        <f t="shared" si="7"/>
        <v>0</v>
      </c>
    </row>
    <row r="242" spans="1:4">
      <c r="A242" s="9"/>
      <c r="B242" s="9"/>
      <c r="C242" s="10">
        <f t="shared" si="6"/>
        <v>0</v>
      </c>
      <c r="D242" s="11">
        <f t="shared" si="7"/>
        <v>0</v>
      </c>
    </row>
    <row r="243" spans="1:4">
      <c r="A243" s="9"/>
      <c r="B243" s="9"/>
      <c r="C243" s="10">
        <f t="shared" si="6"/>
        <v>0</v>
      </c>
      <c r="D243" s="11">
        <f t="shared" si="7"/>
        <v>0</v>
      </c>
    </row>
    <row r="244" spans="1:4">
      <c r="A244" s="9"/>
      <c r="B244" s="9"/>
      <c r="C244" s="10">
        <f t="shared" si="6"/>
        <v>0</v>
      </c>
      <c r="D244" s="11">
        <f t="shared" si="7"/>
        <v>0</v>
      </c>
    </row>
    <row r="245" spans="1:4">
      <c r="A245" s="9"/>
      <c r="B245" s="9"/>
      <c r="C245" s="10">
        <f t="shared" si="6"/>
        <v>0</v>
      </c>
      <c r="D245" s="11">
        <f t="shared" si="7"/>
        <v>0</v>
      </c>
    </row>
    <row r="246" spans="1:4">
      <c r="A246" s="9"/>
      <c r="B246" s="9"/>
      <c r="C246" s="10">
        <f t="shared" si="6"/>
        <v>0</v>
      </c>
      <c r="D246" s="11">
        <f t="shared" si="7"/>
        <v>0</v>
      </c>
    </row>
    <row r="247" spans="1:4">
      <c r="A247" s="9"/>
      <c r="B247" s="9"/>
      <c r="C247" s="10">
        <f t="shared" si="6"/>
        <v>0</v>
      </c>
      <c r="D247" s="11">
        <f t="shared" si="7"/>
        <v>0</v>
      </c>
    </row>
    <row r="248" spans="1:4">
      <c r="A248" s="9"/>
      <c r="B248" s="9"/>
      <c r="C248" s="10">
        <f t="shared" si="6"/>
        <v>0</v>
      </c>
      <c r="D248" s="11">
        <f t="shared" si="7"/>
        <v>0</v>
      </c>
    </row>
    <row r="249" spans="1:4">
      <c r="A249" s="9"/>
      <c r="B249" s="9"/>
      <c r="C249" s="10">
        <f t="shared" si="6"/>
        <v>0</v>
      </c>
      <c r="D249" s="11">
        <f t="shared" si="7"/>
        <v>0</v>
      </c>
    </row>
    <row r="250" spans="1:4">
      <c r="A250" s="9"/>
      <c r="B250" s="9"/>
      <c r="C250" s="10">
        <f t="shared" si="6"/>
        <v>0</v>
      </c>
      <c r="D250" s="11">
        <f t="shared" si="7"/>
        <v>0</v>
      </c>
    </row>
  </sheetData>
  <phoneticPr fontId="4" type="noConversion"/>
  <pageMargins left="0.75" right="0.75" top="0.75" bottom="0.75" header="0.5" footer="0.5"/>
  <pageSetup orientation="portrait" horizontalDpi="4294967292" verticalDpi="4294967292"/>
  <headerFooter>
    <oddFooter>&amp;C&amp;"Arial Narrow,Italic"prepared by T. Ludwig, Hope College</oddFooter>
  </headerFooter>
  <drawing r:id="rId1"/>
  <extLst>
    <ext xmlns:mx="http://schemas.microsoft.com/office/mac/excel/2008/main" uri="http://schemas.microsoft.com/office/mac/excel/2008/main">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J250"/>
  <sheetViews>
    <sheetView view="pageLayout" workbookViewId="0">
      <selection activeCell="H11" sqref="H11"/>
    </sheetView>
  </sheetViews>
  <sheetFormatPr baseColWidth="10" defaultRowHeight="13"/>
  <cols>
    <col min="1" max="2" width="5.85546875" customWidth="1"/>
    <col min="3" max="3" width="3.5703125" customWidth="1"/>
    <col min="4" max="4" width="4.28515625" customWidth="1"/>
    <col min="5" max="5" width="13.140625" customWidth="1"/>
    <col min="6" max="6" width="1.42578125" customWidth="1"/>
    <col min="7" max="7" width="8.42578125" customWidth="1"/>
    <col min="8" max="8" width="8.28515625" customWidth="1"/>
    <col min="9" max="9" width="1.7109375" customWidth="1"/>
    <col min="10" max="10" width="16.28515625" customWidth="1"/>
  </cols>
  <sheetData>
    <row r="1" spans="1:10">
      <c r="A1" s="5" t="s">
        <v>30</v>
      </c>
    </row>
    <row r="2" spans="1:10" ht="6" customHeight="1"/>
    <row r="3" spans="1:10">
      <c r="A3" s="6" t="s">
        <v>53</v>
      </c>
    </row>
    <row r="4" spans="1:10">
      <c r="A4" s="6" t="s">
        <v>54</v>
      </c>
    </row>
    <row r="5" spans="1:10" ht="7" customHeight="1"/>
    <row r="6" spans="1:10">
      <c r="A6" s="64" t="s">
        <v>31</v>
      </c>
      <c r="B6" s="64" t="s">
        <v>32</v>
      </c>
      <c r="C6" s="7" t="s">
        <v>55</v>
      </c>
      <c r="D6" s="7" t="s">
        <v>56</v>
      </c>
      <c r="G6" s="8" t="str">
        <f>A6</f>
        <v>UndesirA</v>
      </c>
      <c r="H6" s="8" t="str">
        <f>B6</f>
        <v>UndesirB</v>
      </c>
      <c r="I6" s="8"/>
    </row>
    <row r="7" spans="1:10" ht="14" thickBot="1">
      <c r="A7" s="9">
        <v>4</v>
      </c>
      <c r="B7" s="9">
        <v>8</v>
      </c>
      <c r="C7" s="10">
        <f>A7-B7</f>
        <v>-4</v>
      </c>
      <c r="D7" s="11">
        <f>C7^2</f>
        <v>16</v>
      </c>
      <c r="E7" s="12" t="s">
        <v>57</v>
      </c>
      <c r="F7" s="12"/>
      <c r="G7" s="13">
        <f>COUNT(A7:A250)</f>
        <v>169</v>
      </c>
      <c r="H7" s="13">
        <f>COUNT(B7:B250)</f>
        <v>169</v>
      </c>
      <c r="I7" s="14"/>
      <c r="J7" s="15" t="s">
        <v>58</v>
      </c>
    </row>
    <row r="8" spans="1:10">
      <c r="A8" s="9">
        <v>10</v>
      </c>
      <c r="B8" s="9">
        <v>5</v>
      </c>
      <c r="C8" s="10">
        <f t="shared" ref="C8:C71" si="0">A8-B8</f>
        <v>5</v>
      </c>
      <c r="D8" s="11">
        <f t="shared" ref="D8:D71" si="1">C8^2</f>
        <v>25</v>
      </c>
      <c r="E8" s="12" t="s">
        <v>67</v>
      </c>
      <c r="F8" s="12"/>
      <c r="G8" s="60">
        <f>MODE(A7:A250)</f>
        <v>4</v>
      </c>
      <c r="H8" s="61">
        <f>MODE(B7:B250)</f>
        <v>7</v>
      </c>
      <c r="I8" s="16"/>
      <c r="J8" s="15" t="s">
        <v>68</v>
      </c>
    </row>
    <row r="9" spans="1:10">
      <c r="A9" s="9">
        <v>4</v>
      </c>
      <c r="B9" s="9">
        <v>5</v>
      </c>
      <c r="C9" s="10">
        <f t="shared" si="0"/>
        <v>-1</v>
      </c>
      <c r="D9" s="11">
        <f t="shared" si="1"/>
        <v>1</v>
      </c>
      <c r="E9" s="12" t="s">
        <v>69</v>
      </c>
      <c r="F9" s="12"/>
      <c r="G9" s="52">
        <f>MEDIAN(A7:A250)</f>
        <v>5</v>
      </c>
      <c r="H9" s="53">
        <f>MEDIAN(B7:B250)</f>
        <v>6</v>
      </c>
      <c r="I9" s="16"/>
      <c r="J9" s="15" t="s">
        <v>70</v>
      </c>
    </row>
    <row r="10" spans="1:10" ht="14" thickBot="1">
      <c r="A10" s="9">
        <v>4</v>
      </c>
      <c r="B10" s="9">
        <v>10</v>
      </c>
      <c r="C10" s="10">
        <f t="shared" si="0"/>
        <v>-6</v>
      </c>
      <c r="D10" s="11">
        <f t="shared" si="1"/>
        <v>36</v>
      </c>
      <c r="E10" s="12" t="s">
        <v>71</v>
      </c>
      <c r="F10" s="12"/>
      <c r="G10" s="54">
        <f>AVERAGE(A7:A250)</f>
        <v>4.6982248520710055</v>
      </c>
      <c r="H10" s="55">
        <f>AVERAGE(B7:B250)</f>
        <v>6.1124260355029589</v>
      </c>
      <c r="I10" s="16"/>
      <c r="J10" s="15" t="s">
        <v>72</v>
      </c>
    </row>
    <row r="11" spans="1:10">
      <c r="A11" s="9">
        <v>6</v>
      </c>
      <c r="B11" s="9">
        <v>7</v>
      </c>
      <c r="C11" s="10">
        <f t="shared" si="0"/>
        <v>-1</v>
      </c>
      <c r="D11" s="11">
        <f t="shared" si="1"/>
        <v>1</v>
      </c>
      <c r="E11" s="12" t="s">
        <v>73</v>
      </c>
      <c r="F11" s="12"/>
      <c r="G11" s="56">
        <f>MIN(A7:A250)</f>
        <v>0</v>
      </c>
      <c r="H11" s="56">
        <f>MIN(B7:B250)</f>
        <v>0</v>
      </c>
      <c r="I11" s="16"/>
      <c r="J11" s="15" t="s">
        <v>74</v>
      </c>
    </row>
    <row r="12" spans="1:10" ht="14" thickBot="1">
      <c r="A12" s="9">
        <v>4</v>
      </c>
      <c r="B12" s="9">
        <v>3</v>
      </c>
      <c r="C12" s="10">
        <f t="shared" si="0"/>
        <v>1</v>
      </c>
      <c r="D12" s="11">
        <f t="shared" si="1"/>
        <v>1</v>
      </c>
      <c r="E12" s="12" t="s">
        <v>75</v>
      </c>
      <c r="F12" s="12"/>
      <c r="G12" s="57">
        <f>MAX(A7:A250)</f>
        <v>13</v>
      </c>
      <c r="H12" s="57">
        <f>MAX(B7:B250)</f>
        <v>12</v>
      </c>
      <c r="I12" s="16"/>
      <c r="J12" s="15" t="s">
        <v>76</v>
      </c>
    </row>
    <row r="13" spans="1:10">
      <c r="A13" s="9">
        <v>7</v>
      </c>
      <c r="B13" s="9">
        <v>7</v>
      </c>
      <c r="C13" s="10">
        <f t="shared" si="0"/>
        <v>0</v>
      </c>
      <c r="D13" s="11">
        <f t="shared" si="1"/>
        <v>0</v>
      </c>
      <c r="E13" s="12" t="s">
        <v>77</v>
      </c>
      <c r="F13" s="12"/>
      <c r="G13" s="58">
        <f>G12-G11</f>
        <v>13</v>
      </c>
      <c r="H13" s="59">
        <f>H12-H11</f>
        <v>12</v>
      </c>
      <c r="I13" s="16"/>
      <c r="J13" s="15" t="s">
        <v>78</v>
      </c>
    </row>
    <row r="14" spans="1:10">
      <c r="A14" s="9">
        <v>4</v>
      </c>
      <c r="B14" s="9">
        <v>4</v>
      </c>
      <c r="C14" s="10">
        <f t="shared" si="0"/>
        <v>0</v>
      </c>
      <c r="D14" s="11">
        <f t="shared" si="1"/>
        <v>0</v>
      </c>
      <c r="E14" s="12" t="s">
        <v>79</v>
      </c>
      <c r="F14" s="12"/>
      <c r="G14" s="52">
        <f>STDEV(A7:A250)</f>
        <v>1.8477938381183712</v>
      </c>
      <c r="H14" s="53">
        <f>STDEV(B7:B250)</f>
        <v>2.5128999389405942</v>
      </c>
      <c r="I14" s="16"/>
      <c r="J14" s="15" t="s">
        <v>80</v>
      </c>
    </row>
    <row r="15" spans="1:10">
      <c r="A15" s="9">
        <v>5</v>
      </c>
      <c r="B15" s="9">
        <v>7</v>
      </c>
      <c r="C15" s="10">
        <f t="shared" si="0"/>
        <v>-2</v>
      </c>
      <c r="D15" s="11">
        <f t="shared" si="1"/>
        <v>4</v>
      </c>
      <c r="E15" s="12" t="s">
        <v>81</v>
      </c>
      <c r="F15" s="12"/>
      <c r="G15" s="52">
        <f>VAR(A7:A250)</f>
        <v>3.4143420681882213</v>
      </c>
      <c r="H15" s="53">
        <f>VAR(B7:B250)</f>
        <v>6.3146661031276414</v>
      </c>
      <c r="I15" s="16"/>
      <c r="J15" s="15" t="s">
        <v>82</v>
      </c>
    </row>
    <row r="16" spans="1:10" ht="14" thickBot="1">
      <c r="A16" s="9">
        <v>6</v>
      </c>
      <c r="B16" s="9">
        <v>6</v>
      </c>
      <c r="C16" s="10">
        <f t="shared" si="0"/>
        <v>0</v>
      </c>
      <c r="D16" s="11">
        <f t="shared" si="1"/>
        <v>0</v>
      </c>
      <c r="E16" s="12" t="s">
        <v>59</v>
      </c>
      <c r="F16" s="12"/>
      <c r="G16" s="54">
        <f>G14/SQRT(G7)</f>
        <v>0.14213798754756701</v>
      </c>
      <c r="H16" s="55">
        <f>H14/SQRT(H7)</f>
        <v>0.19329999530312264</v>
      </c>
      <c r="I16" s="16"/>
      <c r="J16" s="15" t="s">
        <v>83</v>
      </c>
    </row>
    <row r="17" spans="1:10">
      <c r="A17" s="9">
        <v>4</v>
      </c>
      <c r="B17" s="9">
        <v>2</v>
      </c>
      <c r="C17" s="10">
        <f t="shared" si="0"/>
        <v>2</v>
      </c>
      <c r="D17" s="11">
        <f t="shared" si="1"/>
        <v>4</v>
      </c>
      <c r="E17" s="12"/>
      <c r="F17" s="12"/>
      <c r="G17" s="16"/>
      <c r="H17" s="16"/>
      <c r="I17" s="16"/>
      <c r="J17" s="15"/>
    </row>
    <row r="18" spans="1:10">
      <c r="A18" s="9">
        <v>5</v>
      </c>
      <c r="B18" s="9">
        <v>11</v>
      </c>
      <c r="C18" s="10">
        <f t="shared" si="0"/>
        <v>-6</v>
      </c>
      <c r="D18" s="11">
        <f t="shared" si="1"/>
        <v>36</v>
      </c>
      <c r="E18" s="17" t="s">
        <v>84</v>
      </c>
      <c r="F18" s="12"/>
      <c r="G18" s="65">
        <f>(SUM(D7:D250)-((SUM(C7:C250)^2)/G7))/(G7-1)</f>
        <v>11.01789236404621</v>
      </c>
      <c r="H18" s="18"/>
      <c r="I18" s="16"/>
      <c r="J18" s="15"/>
    </row>
    <row r="19" spans="1:10">
      <c r="A19" s="9">
        <v>6</v>
      </c>
      <c r="B19" s="9">
        <v>3</v>
      </c>
      <c r="C19" s="10">
        <f t="shared" si="0"/>
        <v>3</v>
      </c>
      <c r="D19" s="11">
        <f t="shared" si="1"/>
        <v>9</v>
      </c>
      <c r="E19" s="12" t="s">
        <v>85</v>
      </c>
      <c r="F19" s="12"/>
      <c r="G19" s="65">
        <f>(SUM(C7:C250)/G7)</f>
        <v>-1.4142011834319526</v>
      </c>
      <c r="H19" s="20" t="s">
        <v>86</v>
      </c>
      <c r="I19" s="16"/>
      <c r="J19" s="15"/>
    </row>
    <row r="20" spans="1:10">
      <c r="A20" s="9">
        <v>5</v>
      </c>
      <c r="B20" s="9">
        <v>3</v>
      </c>
      <c r="C20" s="10">
        <f t="shared" si="0"/>
        <v>2</v>
      </c>
      <c r="D20" s="11">
        <f t="shared" si="1"/>
        <v>4</v>
      </c>
      <c r="E20" s="12" t="s">
        <v>87</v>
      </c>
      <c r="F20" s="12"/>
      <c r="G20" s="65">
        <f>SQRT(G18*(1/G7))</f>
        <v>0.25533238998030489</v>
      </c>
      <c r="H20" s="20" t="s">
        <v>88</v>
      </c>
      <c r="I20" s="16"/>
      <c r="J20" s="15"/>
    </row>
    <row r="21" spans="1:10">
      <c r="A21" s="9">
        <v>5</v>
      </c>
      <c r="B21" s="9">
        <v>4</v>
      </c>
      <c r="C21" s="10">
        <f t="shared" si="0"/>
        <v>1</v>
      </c>
      <c r="D21" s="11">
        <f t="shared" si="1"/>
        <v>1</v>
      </c>
      <c r="E21" s="17" t="s">
        <v>89</v>
      </c>
      <c r="F21" s="12"/>
      <c r="G21" s="65">
        <f>G57*2</f>
        <v>1.0008845768958667</v>
      </c>
      <c r="H21" s="21" t="s">
        <v>90</v>
      </c>
      <c r="I21" s="18"/>
    </row>
    <row r="22" spans="1:10">
      <c r="A22" s="9">
        <v>2</v>
      </c>
      <c r="B22" s="9">
        <v>8</v>
      </c>
      <c r="C22" s="10">
        <f t="shared" si="0"/>
        <v>-6</v>
      </c>
      <c r="D22" s="11">
        <f t="shared" si="1"/>
        <v>36</v>
      </c>
      <c r="E22" s="12"/>
      <c r="F22" s="12"/>
      <c r="G22" s="19"/>
      <c r="H22" s="20"/>
      <c r="I22" s="18"/>
    </row>
    <row r="23" spans="1:10">
      <c r="A23" s="9">
        <v>3</v>
      </c>
      <c r="B23" s="9">
        <v>3</v>
      </c>
      <c r="C23" s="10">
        <f t="shared" si="0"/>
        <v>0</v>
      </c>
      <c r="D23" s="22">
        <f t="shared" si="1"/>
        <v>0</v>
      </c>
      <c r="E23" s="23" t="s">
        <v>91</v>
      </c>
      <c r="F23" s="24"/>
      <c r="G23" s="25">
        <f>(G26*2)/SQRT(G27)</f>
        <v>-0.8546349334713752</v>
      </c>
      <c r="H23" s="26" t="s">
        <v>92</v>
      </c>
      <c r="I23" s="27"/>
      <c r="J23" s="28"/>
    </row>
    <row r="24" spans="1:10">
      <c r="A24" s="9">
        <v>7</v>
      </c>
      <c r="B24" s="9">
        <v>9</v>
      </c>
      <c r="C24" s="10">
        <f t="shared" si="0"/>
        <v>-2</v>
      </c>
      <c r="D24" s="22">
        <f t="shared" si="1"/>
        <v>4</v>
      </c>
      <c r="E24" s="29" t="s">
        <v>41</v>
      </c>
      <c r="F24" s="30"/>
      <c r="G24" s="31">
        <f>(G26^2)/((G26^2)+G27)</f>
        <v>0.15440570253094407</v>
      </c>
      <c r="H24" s="32" t="s">
        <v>42</v>
      </c>
      <c r="I24" s="33"/>
      <c r="J24" s="34"/>
    </row>
    <row r="25" spans="1:10">
      <c r="A25" s="9">
        <v>5</v>
      </c>
      <c r="B25" s="9">
        <v>6</v>
      </c>
      <c r="C25" s="10">
        <f t="shared" si="0"/>
        <v>-1</v>
      </c>
      <c r="D25" s="11">
        <f t="shared" si="1"/>
        <v>1</v>
      </c>
      <c r="F25" s="12"/>
      <c r="G25" s="35"/>
      <c r="I25" s="18"/>
    </row>
    <row r="26" spans="1:10">
      <c r="A26" s="9">
        <v>1</v>
      </c>
      <c r="B26" s="9">
        <v>12</v>
      </c>
      <c r="C26" s="10">
        <f t="shared" si="0"/>
        <v>-11</v>
      </c>
      <c r="D26" s="22">
        <f t="shared" si="1"/>
        <v>121</v>
      </c>
      <c r="E26" s="23" t="s">
        <v>48</v>
      </c>
      <c r="F26" s="24"/>
      <c r="G26" s="25">
        <f>G19/G20</f>
        <v>-5.5386673956290355</v>
      </c>
      <c r="H26" s="26" t="s">
        <v>44</v>
      </c>
      <c r="I26" s="26"/>
      <c r="J26" s="28"/>
    </row>
    <row r="27" spans="1:10">
      <c r="A27" s="9">
        <v>4</v>
      </c>
      <c r="B27" s="9">
        <v>7</v>
      </c>
      <c r="C27" s="10">
        <f t="shared" si="0"/>
        <v>-3</v>
      </c>
      <c r="D27" s="22">
        <f t="shared" si="1"/>
        <v>9</v>
      </c>
      <c r="E27" s="36" t="s">
        <v>49</v>
      </c>
      <c r="F27" s="37"/>
      <c r="G27" s="38">
        <f>G7-1</f>
        <v>168</v>
      </c>
      <c r="H27" s="39" t="s">
        <v>45</v>
      </c>
      <c r="I27" s="39"/>
      <c r="J27" s="40"/>
    </row>
    <row r="28" spans="1:10">
      <c r="A28" s="9">
        <v>3</v>
      </c>
      <c r="B28" s="9">
        <v>3</v>
      </c>
      <c r="C28" s="10">
        <f t="shared" si="0"/>
        <v>0</v>
      </c>
      <c r="D28" s="22">
        <f t="shared" si="1"/>
        <v>0</v>
      </c>
      <c r="E28" s="36" t="s">
        <v>46</v>
      </c>
      <c r="F28" s="37"/>
      <c r="G28" s="41">
        <f>TDIST(ABS(G26),G27,1)</f>
        <v>5.7792006840554496E-8</v>
      </c>
      <c r="H28" s="39" t="s">
        <v>60</v>
      </c>
      <c r="I28" s="42"/>
      <c r="J28" s="40"/>
    </row>
    <row r="29" spans="1:10">
      <c r="A29" s="9">
        <v>4</v>
      </c>
      <c r="B29" s="9">
        <v>5</v>
      </c>
      <c r="C29" s="10">
        <f t="shared" si="0"/>
        <v>-1</v>
      </c>
      <c r="D29" s="22">
        <f t="shared" si="1"/>
        <v>1</v>
      </c>
      <c r="E29" s="29" t="s">
        <v>61</v>
      </c>
      <c r="F29" s="30"/>
      <c r="G29" s="43">
        <f>TDIST(ABS(G26),G27,2)</f>
        <v>1.1558401368110899E-7</v>
      </c>
      <c r="H29" s="32" t="s">
        <v>60</v>
      </c>
      <c r="I29" s="44"/>
      <c r="J29" s="34"/>
    </row>
    <row r="30" spans="1:10">
      <c r="A30" s="9">
        <v>5</v>
      </c>
      <c r="B30" s="9">
        <v>5</v>
      </c>
      <c r="C30" s="10">
        <f t="shared" si="0"/>
        <v>0</v>
      </c>
      <c r="D30" s="11">
        <f t="shared" si="1"/>
        <v>0</v>
      </c>
      <c r="E30" s="37"/>
      <c r="F30" s="37"/>
      <c r="G30" s="45"/>
      <c r="H30" s="39"/>
      <c r="I30" s="39"/>
      <c r="J30" s="1"/>
    </row>
    <row r="31" spans="1:10">
      <c r="A31" s="9">
        <v>4</v>
      </c>
      <c r="B31" s="9">
        <v>5</v>
      </c>
      <c r="C31" s="10">
        <f t="shared" si="0"/>
        <v>-1</v>
      </c>
      <c r="D31" s="11">
        <f t="shared" si="1"/>
        <v>1</v>
      </c>
      <c r="E31" s="37"/>
      <c r="F31" s="37"/>
      <c r="G31" s="41"/>
      <c r="H31" s="39"/>
      <c r="I31" s="39"/>
      <c r="J31" s="1"/>
    </row>
    <row r="32" spans="1:10">
      <c r="A32" s="9">
        <v>4</v>
      </c>
      <c r="B32" s="9">
        <v>3</v>
      </c>
      <c r="C32" s="10">
        <f t="shared" si="0"/>
        <v>1</v>
      </c>
      <c r="D32" s="11">
        <f t="shared" si="1"/>
        <v>1</v>
      </c>
      <c r="E32" s="37"/>
      <c r="F32" s="37"/>
      <c r="G32" s="41"/>
      <c r="H32" s="39"/>
      <c r="I32" s="39"/>
      <c r="J32" s="1"/>
    </row>
    <row r="33" spans="1:9">
      <c r="A33" s="9">
        <v>3</v>
      </c>
      <c r="B33" s="9">
        <v>8</v>
      </c>
      <c r="C33" s="10">
        <f t="shared" si="0"/>
        <v>-5</v>
      </c>
      <c r="D33" s="11">
        <f t="shared" si="1"/>
        <v>25</v>
      </c>
      <c r="E33" s="12"/>
      <c r="F33" s="12"/>
      <c r="G33" s="18"/>
      <c r="H33" s="18"/>
      <c r="I33" s="18"/>
    </row>
    <row r="34" spans="1:9">
      <c r="A34" s="9">
        <v>7</v>
      </c>
      <c r="B34" s="9">
        <v>6</v>
      </c>
      <c r="C34" s="10">
        <f t="shared" si="0"/>
        <v>1</v>
      </c>
      <c r="D34" s="11">
        <f t="shared" si="1"/>
        <v>1</v>
      </c>
      <c r="E34" s="17"/>
      <c r="H34" s="18"/>
      <c r="I34" s="18"/>
    </row>
    <row r="35" spans="1:9">
      <c r="A35" s="9">
        <v>6</v>
      </c>
      <c r="B35" s="9">
        <v>8</v>
      </c>
      <c r="C35" s="10">
        <f t="shared" si="0"/>
        <v>-2</v>
      </c>
      <c r="D35" s="11">
        <f t="shared" si="1"/>
        <v>4</v>
      </c>
      <c r="H35" s="18"/>
      <c r="I35" s="18"/>
    </row>
    <row r="36" spans="1:9">
      <c r="A36" s="9">
        <v>2</v>
      </c>
      <c r="B36" s="9">
        <v>10</v>
      </c>
      <c r="C36" s="10">
        <f t="shared" si="0"/>
        <v>-8</v>
      </c>
      <c r="D36" s="11">
        <f t="shared" si="1"/>
        <v>64</v>
      </c>
      <c r="H36" s="18"/>
      <c r="I36" s="18"/>
    </row>
    <row r="37" spans="1:9">
      <c r="A37" s="9">
        <v>5</v>
      </c>
      <c r="B37" s="9">
        <v>4</v>
      </c>
      <c r="C37" s="10">
        <f t="shared" si="0"/>
        <v>1</v>
      </c>
      <c r="D37" s="11">
        <f t="shared" si="1"/>
        <v>1</v>
      </c>
      <c r="H37" s="18"/>
      <c r="I37" s="18"/>
    </row>
    <row r="38" spans="1:9">
      <c r="A38" s="9">
        <v>7</v>
      </c>
      <c r="B38" s="9">
        <v>7</v>
      </c>
      <c r="C38" s="10">
        <f t="shared" si="0"/>
        <v>0</v>
      </c>
      <c r="D38" s="11">
        <f t="shared" si="1"/>
        <v>0</v>
      </c>
      <c r="E38" s="46"/>
      <c r="F38" s="46"/>
    </row>
    <row r="39" spans="1:9">
      <c r="A39" s="9">
        <v>4</v>
      </c>
      <c r="B39" s="9">
        <v>7</v>
      </c>
      <c r="C39" s="10">
        <f t="shared" si="0"/>
        <v>-3</v>
      </c>
      <c r="D39" s="11">
        <f t="shared" si="1"/>
        <v>9</v>
      </c>
    </row>
    <row r="40" spans="1:9">
      <c r="A40" s="9">
        <v>3</v>
      </c>
      <c r="B40" s="9">
        <v>6</v>
      </c>
      <c r="C40" s="10">
        <f t="shared" si="0"/>
        <v>-3</v>
      </c>
      <c r="D40" s="11">
        <f t="shared" si="1"/>
        <v>9</v>
      </c>
    </row>
    <row r="41" spans="1:9">
      <c r="A41" s="9">
        <v>4</v>
      </c>
      <c r="B41" s="9">
        <v>8</v>
      </c>
      <c r="C41" s="10">
        <f t="shared" si="0"/>
        <v>-4</v>
      </c>
      <c r="D41" s="11">
        <f t="shared" si="1"/>
        <v>16</v>
      </c>
    </row>
    <row r="42" spans="1:9">
      <c r="A42" s="9">
        <v>6</v>
      </c>
      <c r="B42" s="9">
        <v>6</v>
      </c>
      <c r="C42" s="10">
        <f t="shared" si="0"/>
        <v>0</v>
      </c>
      <c r="D42" s="11">
        <f t="shared" si="1"/>
        <v>0</v>
      </c>
    </row>
    <row r="43" spans="1:9">
      <c r="A43" s="9">
        <v>4</v>
      </c>
      <c r="B43" s="9">
        <v>8</v>
      </c>
      <c r="C43" s="10">
        <f t="shared" si="0"/>
        <v>-4</v>
      </c>
      <c r="D43" s="11">
        <f t="shared" si="1"/>
        <v>16</v>
      </c>
    </row>
    <row r="44" spans="1:9">
      <c r="A44" s="9">
        <v>6</v>
      </c>
      <c r="B44" s="9">
        <v>6</v>
      </c>
      <c r="C44" s="10">
        <f t="shared" si="0"/>
        <v>0</v>
      </c>
      <c r="D44" s="11">
        <f t="shared" si="1"/>
        <v>0</v>
      </c>
    </row>
    <row r="45" spans="1:9">
      <c r="A45" s="9">
        <v>7</v>
      </c>
      <c r="B45" s="9">
        <v>7</v>
      </c>
      <c r="C45" s="10">
        <f t="shared" si="0"/>
        <v>0</v>
      </c>
      <c r="D45" s="11">
        <f t="shared" si="1"/>
        <v>0</v>
      </c>
    </row>
    <row r="46" spans="1:9">
      <c r="A46" s="9">
        <v>7</v>
      </c>
      <c r="B46" s="9">
        <v>7</v>
      </c>
      <c r="C46" s="10">
        <f t="shared" si="0"/>
        <v>0</v>
      </c>
      <c r="D46" s="11">
        <f t="shared" si="1"/>
        <v>0</v>
      </c>
    </row>
    <row r="47" spans="1:9">
      <c r="A47" s="9">
        <v>13</v>
      </c>
      <c r="B47" s="9">
        <v>12</v>
      </c>
      <c r="C47" s="10">
        <f t="shared" si="0"/>
        <v>1</v>
      </c>
      <c r="D47" s="11">
        <f t="shared" si="1"/>
        <v>1</v>
      </c>
    </row>
    <row r="48" spans="1:9">
      <c r="A48" s="9">
        <v>4</v>
      </c>
      <c r="B48" s="9">
        <v>7</v>
      </c>
      <c r="C48" s="10">
        <f t="shared" si="0"/>
        <v>-3</v>
      </c>
      <c r="D48" s="11">
        <f t="shared" si="1"/>
        <v>9</v>
      </c>
    </row>
    <row r="49" spans="1:10">
      <c r="A49" s="9">
        <v>3</v>
      </c>
      <c r="B49" s="9">
        <v>10</v>
      </c>
      <c r="C49" s="10">
        <f t="shared" si="0"/>
        <v>-7</v>
      </c>
      <c r="D49" s="11">
        <f t="shared" si="1"/>
        <v>49</v>
      </c>
    </row>
    <row r="50" spans="1:10">
      <c r="A50" s="9">
        <v>7</v>
      </c>
      <c r="B50" s="9">
        <v>5</v>
      </c>
      <c r="C50" s="10">
        <f t="shared" si="0"/>
        <v>2</v>
      </c>
      <c r="D50" s="11">
        <f t="shared" si="1"/>
        <v>4</v>
      </c>
    </row>
    <row r="51" spans="1:10">
      <c r="A51" s="9">
        <v>6</v>
      </c>
      <c r="B51" s="9">
        <v>10</v>
      </c>
      <c r="C51" s="10">
        <f t="shared" si="0"/>
        <v>-4</v>
      </c>
      <c r="D51" s="11">
        <f t="shared" si="1"/>
        <v>16</v>
      </c>
    </row>
    <row r="52" spans="1:10">
      <c r="A52" s="9">
        <v>7</v>
      </c>
      <c r="B52" s="9">
        <v>5</v>
      </c>
      <c r="C52" s="10">
        <f t="shared" si="0"/>
        <v>2</v>
      </c>
      <c r="D52" s="11">
        <f t="shared" si="1"/>
        <v>4</v>
      </c>
    </row>
    <row r="53" spans="1:10">
      <c r="A53" s="9">
        <v>3</v>
      </c>
      <c r="B53" s="9">
        <v>6</v>
      </c>
      <c r="C53" s="10">
        <f t="shared" si="0"/>
        <v>-3</v>
      </c>
      <c r="D53" s="11">
        <f t="shared" si="1"/>
        <v>9</v>
      </c>
      <c r="E53" s="47"/>
    </row>
    <row r="54" spans="1:10">
      <c r="A54" s="9">
        <v>8</v>
      </c>
      <c r="B54" s="9">
        <v>5</v>
      </c>
      <c r="C54" s="48">
        <f t="shared" si="0"/>
        <v>3</v>
      </c>
      <c r="D54" s="49">
        <f t="shared" si="1"/>
        <v>9</v>
      </c>
    </row>
    <row r="55" spans="1:10">
      <c r="A55" s="9">
        <v>4</v>
      </c>
      <c r="B55" s="9">
        <v>3</v>
      </c>
      <c r="C55" s="10">
        <f t="shared" si="0"/>
        <v>1</v>
      </c>
      <c r="D55" s="11">
        <f t="shared" si="1"/>
        <v>1</v>
      </c>
      <c r="G55" t="s">
        <v>62</v>
      </c>
    </row>
    <row r="56" spans="1:10">
      <c r="A56" s="9">
        <v>3</v>
      </c>
      <c r="B56" s="9">
        <v>10</v>
      </c>
      <c r="C56" s="10">
        <f t="shared" si="0"/>
        <v>-7</v>
      </c>
      <c r="D56" s="11">
        <f t="shared" si="1"/>
        <v>49</v>
      </c>
    </row>
    <row r="57" spans="1:10">
      <c r="A57" s="9">
        <v>4</v>
      </c>
      <c r="B57" s="9">
        <v>7</v>
      </c>
      <c r="C57" s="10">
        <f t="shared" si="0"/>
        <v>-3</v>
      </c>
      <c r="D57" s="11">
        <f t="shared" si="1"/>
        <v>9</v>
      </c>
      <c r="E57" s="12" t="s">
        <v>63</v>
      </c>
      <c r="F57" s="12"/>
      <c r="G57" s="16">
        <f>CONFIDENCE(0.05,SQRT(G18),G7)</f>
        <v>0.50044228844793337</v>
      </c>
      <c r="H57" s="15" t="s">
        <v>64</v>
      </c>
      <c r="I57" s="16"/>
    </row>
    <row r="58" spans="1:10">
      <c r="A58" s="9">
        <v>7</v>
      </c>
      <c r="B58" s="9">
        <v>7</v>
      </c>
      <c r="C58" s="10">
        <f t="shared" si="0"/>
        <v>0</v>
      </c>
      <c r="D58" s="11">
        <f t="shared" si="1"/>
        <v>0</v>
      </c>
    </row>
    <row r="59" spans="1:10">
      <c r="A59" s="9">
        <v>5</v>
      </c>
      <c r="B59" s="9">
        <v>3</v>
      </c>
      <c r="C59" s="10">
        <f t="shared" si="0"/>
        <v>2</v>
      </c>
      <c r="D59" s="11">
        <f t="shared" si="1"/>
        <v>4</v>
      </c>
      <c r="E59" s="24" t="s">
        <v>43</v>
      </c>
      <c r="F59" s="24"/>
      <c r="G59" s="63">
        <f>TINV(G61,8)</f>
        <v>17.508714608406258</v>
      </c>
      <c r="H59" s="26" t="s">
        <v>65</v>
      </c>
      <c r="I59" s="26"/>
      <c r="J59" s="28"/>
    </row>
    <row r="60" spans="1:10">
      <c r="A60" s="9">
        <v>5</v>
      </c>
      <c r="B60" s="9">
        <v>9</v>
      </c>
      <c r="C60" s="10">
        <f t="shared" si="0"/>
        <v>-4</v>
      </c>
      <c r="D60" s="11">
        <f t="shared" si="1"/>
        <v>16</v>
      </c>
      <c r="E60" s="37" t="s">
        <v>46</v>
      </c>
      <c r="F60" s="37"/>
      <c r="G60" s="50">
        <f>TTEST(A7:A250,B7:B250,1,1)</f>
        <v>5.7792006840551267E-8</v>
      </c>
      <c r="H60" s="42" t="s">
        <v>66</v>
      </c>
      <c r="I60" s="42"/>
      <c r="J60" s="40"/>
    </row>
    <row r="61" spans="1:10">
      <c r="A61" s="9">
        <v>3</v>
      </c>
      <c r="B61" s="9">
        <v>8</v>
      </c>
      <c r="C61" s="10">
        <f t="shared" si="0"/>
        <v>-5</v>
      </c>
      <c r="D61" s="11">
        <f t="shared" si="1"/>
        <v>25</v>
      </c>
      <c r="E61" s="30" t="s">
        <v>61</v>
      </c>
      <c r="F61" s="30"/>
      <c r="G61" s="51">
        <f>TTEST(A7:A250,B7:B250,2,1)</f>
        <v>1.1558401368110253E-7</v>
      </c>
      <c r="H61" s="44" t="s">
        <v>66</v>
      </c>
      <c r="I61" s="44"/>
      <c r="J61" s="34"/>
    </row>
    <row r="62" spans="1:10">
      <c r="A62" s="9">
        <v>5</v>
      </c>
      <c r="B62" s="9">
        <v>8</v>
      </c>
      <c r="C62" s="10">
        <f t="shared" si="0"/>
        <v>-3</v>
      </c>
      <c r="D62" s="11">
        <f t="shared" si="1"/>
        <v>9</v>
      </c>
    </row>
    <row r="63" spans="1:10">
      <c r="A63" s="9">
        <v>4</v>
      </c>
      <c r="B63" s="9">
        <v>5</v>
      </c>
      <c r="C63" s="10">
        <f t="shared" si="0"/>
        <v>-1</v>
      </c>
      <c r="D63" s="11">
        <f t="shared" si="1"/>
        <v>1</v>
      </c>
    </row>
    <row r="64" spans="1:10">
      <c r="A64" s="9">
        <v>5</v>
      </c>
      <c r="B64" s="9">
        <v>5</v>
      </c>
      <c r="C64" s="10">
        <f t="shared" si="0"/>
        <v>0</v>
      </c>
      <c r="D64" s="11">
        <f t="shared" si="1"/>
        <v>0</v>
      </c>
    </row>
    <row r="65" spans="1:4">
      <c r="A65" s="9">
        <v>6</v>
      </c>
      <c r="B65" s="9">
        <v>3</v>
      </c>
      <c r="C65" s="10">
        <f t="shared" si="0"/>
        <v>3</v>
      </c>
      <c r="D65" s="11">
        <f t="shared" si="1"/>
        <v>9</v>
      </c>
    </row>
    <row r="66" spans="1:4">
      <c r="A66" s="9">
        <v>5</v>
      </c>
      <c r="B66" s="9">
        <v>7</v>
      </c>
      <c r="C66" s="10">
        <f t="shared" si="0"/>
        <v>-2</v>
      </c>
      <c r="D66" s="11">
        <f t="shared" si="1"/>
        <v>4</v>
      </c>
    </row>
    <row r="67" spans="1:4">
      <c r="A67" s="9">
        <v>5</v>
      </c>
      <c r="B67" s="9">
        <v>7</v>
      </c>
      <c r="C67" s="10">
        <f t="shared" si="0"/>
        <v>-2</v>
      </c>
      <c r="D67" s="11">
        <f t="shared" si="1"/>
        <v>4</v>
      </c>
    </row>
    <row r="68" spans="1:4">
      <c r="A68" s="9">
        <v>9</v>
      </c>
      <c r="B68" s="9">
        <v>4</v>
      </c>
      <c r="C68" s="10">
        <f t="shared" si="0"/>
        <v>5</v>
      </c>
      <c r="D68" s="11">
        <f t="shared" si="1"/>
        <v>25</v>
      </c>
    </row>
    <row r="69" spans="1:4">
      <c r="A69" s="9">
        <v>7</v>
      </c>
      <c r="B69" s="9">
        <v>4</v>
      </c>
      <c r="C69" s="10">
        <f t="shared" si="0"/>
        <v>3</v>
      </c>
      <c r="D69" s="11">
        <f t="shared" si="1"/>
        <v>9</v>
      </c>
    </row>
    <row r="70" spans="1:4">
      <c r="A70" s="9">
        <v>3</v>
      </c>
      <c r="B70" s="9">
        <v>6</v>
      </c>
      <c r="C70" s="10">
        <f t="shared" si="0"/>
        <v>-3</v>
      </c>
      <c r="D70" s="11">
        <f t="shared" si="1"/>
        <v>9</v>
      </c>
    </row>
    <row r="71" spans="1:4">
      <c r="A71" s="9">
        <v>5</v>
      </c>
      <c r="B71" s="9">
        <v>8</v>
      </c>
      <c r="C71" s="10">
        <f t="shared" si="0"/>
        <v>-3</v>
      </c>
      <c r="D71" s="11">
        <f t="shared" si="1"/>
        <v>9</v>
      </c>
    </row>
    <row r="72" spans="1:4">
      <c r="A72" s="9">
        <v>3</v>
      </c>
      <c r="B72" s="9">
        <v>5</v>
      </c>
      <c r="C72" s="10">
        <f t="shared" ref="C72:C135" si="2">A72-B72</f>
        <v>-2</v>
      </c>
      <c r="D72" s="11">
        <f t="shared" ref="D72:D135" si="3">C72^2</f>
        <v>4</v>
      </c>
    </row>
    <row r="73" spans="1:4">
      <c r="A73" s="9">
        <v>5</v>
      </c>
      <c r="B73" s="9">
        <v>10</v>
      </c>
      <c r="C73" s="10">
        <f t="shared" si="2"/>
        <v>-5</v>
      </c>
      <c r="D73" s="11">
        <f t="shared" si="3"/>
        <v>25</v>
      </c>
    </row>
    <row r="74" spans="1:4">
      <c r="A74" s="9">
        <v>6</v>
      </c>
      <c r="B74" s="9">
        <v>5</v>
      </c>
      <c r="C74" s="10">
        <f t="shared" si="2"/>
        <v>1</v>
      </c>
      <c r="D74" s="11">
        <f t="shared" si="3"/>
        <v>1</v>
      </c>
    </row>
    <row r="75" spans="1:4">
      <c r="A75" s="9">
        <v>3</v>
      </c>
      <c r="B75" s="9">
        <v>8</v>
      </c>
      <c r="C75" s="10">
        <f t="shared" si="2"/>
        <v>-5</v>
      </c>
      <c r="D75" s="11">
        <f t="shared" si="3"/>
        <v>25</v>
      </c>
    </row>
    <row r="76" spans="1:4">
      <c r="A76" s="9">
        <v>3</v>
      </c>
      <c r="B76" s="9">
        <v>4</v>
      </c>
      <c r="C76" s="10">
        <f t="shared" si="2"/>
        <v>-1</v>
      </c>
      <c r="D76" s="11">
        <f t="shared" si="3"/>
        <v>1</v>
      </c>
    </row>
    <row r="77" spans="1:4">
      <c r="A77" s="9">
        <v>3</v>
      </c>
      <c r="B77" s="9">
        <v>5</v>
      </c>
      <c r="C77" s="10">
        <f t="shared" si="2"/>
        <v>-2</v>
      </c>
      <c r="D77" s="11">
        <f t="shared" si="3"/>
        <v>4</v>
      </c>
    </row>
    <row r="78" spans="1:4">
      <c r="A78" s="9">
        <v>3</v>
      </c>
      <c r="B78" s="9">
        <v>9</v>
      </c>
      <c r="C78" s="10">
        <f t="shared" si="2"/>
        <v>-6</v>
      </c>
      <c r="D78" s="11">
        <f t="shared" si="3"/>
        <v>36</v>
      </c>
    </row>
    <row r="79" spans="1:4">
      <c r="A79" s="9">
        <v>4</v>
      </c>
      <c r="B79" s="9">
        <v>6</v>
      </c>
      <c r="C79" s="10">
        <f t="shared" si="2"/>
        <v>-2</v>
      </c>
      <c r="D79" s="11">
        <f t="shared" si="3"/>
        <v>4</v>
      </c>
    </row>
    <row r="80" spans="1:4">
      <c r="A80" s="9">
        <v>5</v>
      </c>
      <c r="B80" s="9">
        <v>7</v>
      </c>
      <c r="C80" s="10">
        <f t="shared" si="2"/>
        <v>-2</v>
      </c>
      <c r="D80" s="11">
        <f t="shared" si="3"/>
        <v>4</v>
      </c>
    </row>
    <row r="81" spans="1:4">
      <c r="A81" s="9">
        <v>5</v>
      </c>
      <c r="B81" s="9">
        <v>7</v>
      </c>
      <c r="C81" s="10">
        <f t="shared" si="2"/>
        <v>-2</v>
      </c>
      <c r="D81" s="11">
        <f t="shared" si="3"/>
        <v>4</v>
      </c>
    </row>
    <row r="82" spans="1:4">
      <c r="A82" s="9">
        <v>2</v>
      </c>
      <c r="B82" s="9">
        <v>8</v>
      </c>
      <c r="C82" s="10">
        <f t="shared" si="2"/>
        <v>-6</v>
      </c>
      <c r="D82" s="11">
        <f t="shared" si="3"/>
        <v>36</v>
      </c>
    </row>
    <row r="83" spans="1:4">
      <c r="A83" s="9">
        <v>3</v>
      </c>
      <c r="B83" s="9">
        <v>8</v>
      </c>
      <c r="C83" s="10">
        <f t="shared" si="2"/>
        <v>-5</v>
      </c>
      <c r="D83" s="11">
        <f t="shared" si="3"/>
        <v>25</v>
      </c>
    </row>
    <row r="84" spans="1:4">
      <c r="A84" s="9">
        <v>7</v>
      </c>
      <c r="B84" s="9">
        <v>9</v>
      </c>
      <c r="C84" s="10">
        <f t="shared" si="2"/>
        <v>-2</v>
      </c>
      <c r="D84" s="11">
        <f t="shared" si="3"/>
        <v>4</v>
      </c>
    </row>
    <row r="85" spans="1:4">
      <c r="A85" s="9">
        <v>4</v>
      </c>
      <c r="B85" s="9">
        <v>6</v>
      </c>
      <c r="C85" s="10">
        <f t="shared" si="2"/>
        <v>-2</v>
      </c>
      <c r="D85" s="11">
        <f t="shared" si="3"/>
        <v>4</v>
      </c>
    </row>
    <row r="86" spans="1:4">
      <c r="A86" s="9">
        <v>5</v>
      </c>
      <c r="B86" s="9">
        <v>8</v>
      </c>
      <c r="C86" s="10">
        <f t="shared" si="2"/>
        <v>-3</v>
      </c>
      <c r="D86" s="11">
        <f t="shared" si="3"/>
        <v>9</v>
      </c>
    </row>
    <row r="87" spans="1:4">
      <c r="A87" s="9">
        <v>5</v>
      </c>
      <c r="B87" s="9">
        <v>4</v>
      </c>
      <c r="C87" s="10">
        <f t="shared" si="2"/>
        <v>1</v>
      </c>
      <c r="D87" s="11">
        <f t="shared" si="3"/>
        <v>1</v>
      </c>
    </row>
    <row r="88" spans="1:4">
      <c r="A88" s="9">
        <v>7</v>
      </c>
      <c r="B88" s="9">
        <v>7</v>
      </c>
      <c r="C88" s="10">
        <f t="shared" si="2"/>
        <v>0</v>
      </c>
      <c r="D88" s="11">
        <f t="shared" si="3"/>
        <v>0</v>
      </c>
    </row>
    <row r="89" spans="1:4">
      <c r="A89" s="9">
        <v>6</v>
      </c>
      <c r="B89" s="9">
        <v>5</v>
      </c>
      <c r="C89" s="10">
        <f t="shared" si="2"/>
        <v>1</v>
      </c>
      <c r="D89" s="11">
        <f t="shared" si="3"/>
        <v>1</v>
      </c>
    </row>
    <row r="90" spans="1:4">
      <c r="A90" s="9">
        <v>5</v>
      </c>
      <c r="B90" s="9">
        <v>6</v>
      </c>
      <c r="C90" s="10">
        <f t="shared" si="2"/>
        <v>-1</v>
      </c>
      <c r="D90" s="11">
        <f t="shared" si="3"/>
        <v>1</v>
      </c>
    </row>
    <row r="91" spans="1:4">
      <c r="A91" s="9">
        <v>3</v>
      </c>
      <c r="B91" s="9">
        <v>7</v>
      </c>
      <c r="C91" s="10">
        <f t="shared" si="2"/>
        <v>-4</v>
      </c>
      <c r="D91" s="11">
        <f t="shared" si="3"/>
        <v>16</v>
      </c>
    </row>
    <row r="92" spans="1:4">
      <c r="A92" s="9">
        <v>4</v>
      </c>
      <c r="B92" s="9">
        <v>7</v>
      </c>
      <c r="C92" s="10">
        <f t="shared" si="2"/>
        <v>-3</v>
      </c>
      <c r="D92" s="11">
        <f t="shared" si="3"/>
        <v>9</v>
      </c>
    </row>
    <row r="93" spans="1:4">
      <c r="A93" s="9">
        <v>4</v>
      </c>
      <c r="B93" s="9">
        <v>5</v>
      </c>
      <c r="C93" s="10">
        <f t="shared" si="2"/>
        <v>-1</v>
      </c>
      <c r="D93" s="11">
        <f t="shared" si="3"/>
        <v>1</v>
      </c>
    </row>
    <row r="94" spans="1:4">
      <c r="A94" s="9">
        <v>4</v>
      </c>
      <c r="B94" s="9">
        <v>3</v>
      </c>
      <c r="C94" s="10">
        <f t="shared" si="2"/>
        <v>1</v>
      </c>
      <c r="D94" s="11">
        <f t="shared" si="3"/>
        <v>1</v>
      </c>
    </row>
    <row r="95" spans="1:4">
      <c r="A95" s="9">
        <v>4</v>
      </c>
      <c r="B95" s="9">
        <v>9</v>
      </c>
      <c r="C95" s="10">
        <f t="shared" si="2"/>
        <v>-5</v>
      </c>
      <c r="D95" s="11">
        <f t="shared" si="3"/>
        <v>25</v>
      </c>
    </row>
    <row r="96" spans="1:4">
      <c r="A96" s="9">
        <v>9</v>
      </c>
      <c r="B96" s="9">
        <v>2</v>
      </c>
      <c r="C96" s="10">
        <f t="shared" si="2"/>
        <v>7</v>
      </c>
      <c r="D96" s="11">
        <f t="shared" si="3"/>
        <v>49</v>
      </c>
    </row>
    <row r="97" spans="1:4">
      <c r="A97" s="9">
        <v>3</v>
      </c>
      <c r="B97" s="9">
        <v>6</v>
      </c>
      <c r="C97" s="10">
        <f t="shared" si="2"/>
        <v>-3</v>
      </c>
      <c r="D97" s="11">
        <f t="shared" si="3"/>
        <v>9</v>
      </c>
    </row>
    <row r="98" spans="1:4">
      <c r="A98" s="9">
        <v>4</v>
      </c>
      <c r="B98" s="9">
        <v>5</v>
      </c>
      <c r="C98" s="10">
        <f t="shared" si="2"/>
        <v>-1</v>
      </c>
      <c r="D98" s="11">
        <f t="shared" si="3"/>
        <v>1</v>
      </c>
    </row>
    <row r="99" spans="1:4">
      <c r="A99" s="9">
        <v>4</v>
      </c>
      <c r="B99" s="9">
        <v>3</v>
      </c>
      <c r="C99" s="10">
        <f t="shared" si="2"/>
        <v>1</v>
      </c>
      <c r="D99" s="11">
        <f t="shared" si="3"/>
        <v>1</v>
      </c>
    </row>
    <row r="100" spans="1:4">
      <c r="A100" s="9">
        <v>4</v>
      </c>
      <c r="B100" s="9">
        <v>5</v>
      </c>
      <c r="C100" s="10">
        <f t="shared" si="2"/>
        <v>-1</v>
      </c>
      <c r="D100" s="11">
        <f t="shared" si="3"/>
        <v>1</v>
      </c>
    </row>
    <row r="101" spans="1:4">
      <c r="A101" s="9">
        <v>4</v>
      </c>
      <c r="B101" s="9">
        <v>8</v>
      </c>
      <c r="C101" s="10">
        <f t="shared" si="2"/>
        <v>-4</v>
      </c>
      <c r="D101" s="11">
        <f t="shared" si="3"/>
        <v>16</v>
      </c>
    </row>
    <row r="102" spans="1:4">
      <c r="A102" s="9">
        <v>3</v>
      </c>
      <c r="B102" s="9">
        <v>3</v>
      </c>
      <c r="C102" s="10">
        <f t="shared" si="2"/>
        <v>0</v>
      </c>
      <c r="D102" s="11">
        <f t="shared" si="3"/>
        <v>0</v>
      </c>
    </row>
    <row r="103" spans="1:4">
      <c r="A103" s="9">
        <v>3</v>
      </c>
      <c r="B103" s="9">
        <v>10</v>
      </c>
      <c r="C103" s="10">
        <f t="shared" si="2"/>
        <v>-7</v>
      </c>
      <c r="D103" s="11">
        <f t="shared" si="3"/>
        <v>49</v>
      </c>
    </row>
    <row r="104" spans="1:4">
      <c r="A104" s="9">
        <v>3</v>
      </c>
      <c r="B104" s="9">
        <v>6</v>
      </c>
      <c r="C104" s="10">
        <f t="shared" si="2"/>
        <v>-3</v>
      </c>
      <c r="D104" s="11">
        <f t="shared" si="3"/>
        <v>9</v>
      </c>
    </row>
    <row r="105" spans="1:4">
      <c r="A105" s="9">
        <v>2</v>
      </c>
      <c r="B105" s="9">
        <v>7</v>
      </c>
      <c r="C105" s="10">
        <f t="shared" si="2"/>
        <v>-5</v>
      </c>
      <c r="D105" s="11">
        <f t="shared" si="3"/>
        <v>25</v>
      </c>
    </row>
    <row r="106" spans="1:4">
      <c r="A106" s="9">
        <v>5</v>
      </c>
      <c r="B106" s="9">
        <v>3</v>
      </c>
      <c r="C106" s="10">
        <f t="shared" si="2"/>
        <v>2</v>
      </c>
      <c r="D106" s="11">
        <f t="shared" si="3"/>
        <v>4</v>
      </c>
    </row>
    <row r="107" spans="1:4">
      <c r="A107" s="9">
        <v>5</v>
      </c>
      <c r="B107" s="9">
        <v>3</v>
      </c>
      <c r="C107" s="10">
        <f t="shared" si="2"/>
        <v>2</v>
      </c>
      <c r="D107" s="11">
        <f t="shared" si="3"/>
        <v>4</v>
      </c>
    </row>
    <row r="108" spans="1:4">
      <c r="A108" s="9">
        <v>2</v>
      </c>
      <c r="B108" s="9">
        <v>2</v>
      </c>
      <c r="C108" s="10">
        <f t="shared" si="2"/>
        <v>0</v>
      </c>
      <c r="D108" s="11">
        <f t="shared" si="3"/>
        <v>0</v>
      </c>
    </row>
    <row r="109" spans="1:4">
      <c r="A109" s="9">
        <v>5</v>
      </c>
      <c r="B109" s="9">
        <v>4</v>
      </c>
      <c r="C109" s="10">
        <f t="shared" si="2"/>
        <v>1</v>
      </c>
      <c r="D109" s="11">
        <f t="shared" si="3"/>
        <v>1</v>
      </c>
    </row>
    <row r="110" spans="1:4">
      <c r="A110" s="9">
        <v>5</v>
      </c>
      <c r="B110" s="9">
        <v>3</v>
      </c>
      <c r="C110" s="10">
        <f t="shared" si="2"/>
        <v>2</v>
      </c>
      <c r="D110" s="11">
        <f t="shared" si="3"/>
        <v>4</v>
      </c>
    </row>
    <row r="111" spans="1:4">
      <c r="A111" s="9">
        <v>4</v>
      </c>
      <c r="B111" s="9">
        <v>5</v>
      </c>
      <c r="C111" s="10">
        <f t="shared" si="2"/>
        <v>-1</v>
      </c>
      <c r="D111" s="11">
        <f t="shared" si="3"/>
        <v>1</v>
      </c>
    </row>
    <row r="112" spans="1:4">
      <c r="A112" s="9">
        <v>5</v>
      </c>
      <c r="B112" s="9">
        <v>7</v>
      </c>
      <c r="C112" s="10">
        <f t="shared" si="2"/>
        <v>-2</v>
      </c>
      <c r="D112" s="11">
        <f t="shared" si="3"/>
        <v>4</v>
      </c>
    </row>
    <row r="113" spans="1:4">
      <c r="A113" s="9">
        <v>5</v>
      </c>
      <c r="B113" s="9">
        <v>7</v>
      </c>
      <c r="C113" s="10">
        <f t="shared" si="2"/>
        <v>-2</v>
      </c>
      <c r="D113" s="11">
        <f t="shared" si="3"/>
        <v>4</v>
      </c>
    </row>
    <row r="114" spans="1:4">
      <c r="A114" s="9">
        <v>3</v>
      </c>
      <c r="B114" s="9">
        <v>7</v>
      </c>
      <c r="C114" s="10">
        <f t="shared" si="2"/>
        <v>-4</v>
      </c>
      <c r="D114" s="11">
        <f t="shared" si="3"/>
        <v>16</v>
      </c>
    </row>
    <row r="115" spans="1:4">
      <c r="A115" s="9">
        <v>3</v>
      </c>
      <c r="B115" s="9">
        <v>10</v>
      </c>
      <c r="C115" s="10">
        <f t="shared" si="2"/>
        <v>-7</v>
      </c>
      <c r="D115" s="11">
        <f t="shared" si="3"/>
        <v>49</v>
      </c>
    </row>
    <row r="116" spans="1:4">
      <c r="A116" s="9">
        <v>4</v>
      </c>
      <c r="B116" s="9">
        <v>2</v>
      </c>
      <c r="C116" s="10">
        <f t="shared" si="2"/>
        <v>2</v>
      </c>
      <c r="D116" s="11">
        <f t="shared" si="3"/>
        <v>4</v>
      </c>
    </row>
    <row r="117" spans="1:4">
      <c r="A117" s="9">
        <v>6</v>
      </c>
      <c r="B117" s="9">
        <v>4</v>
      </c>
      <c r="C117" s="10">
        <f t="shared" si="2"/>
        <v>2</v>
      </c>
      <c r="D117" s="11">
        <f t="shared" si="3"/>
        <v>4</v>
      </c>
    </row>
    <row r="118" spans="1:4">
      <c r="A118" s="9">
        <v>5</v>
      </c>
      <c r="B118" s="9">
        <v>7</v>
      </c>
      <c r="C118" s="10">
        <f t="shared" si="2"/>
        <v>-2</v>
      </c>
      <c r="D118" s="11">
        <f t="shared" si="3"/>
        <v>4</v>
      </c>
    </row>
    <row r="119" spans="1:4">
      <c r="A119" s="9">
        <v>6</v>
      </c>
      <c r="B119" s="9">
        <v>3</v>
      </c>
      <c r="C119" s="10">
        <f t="shared" si="2"/>
        <v>3</v>
      </c>
      <c r="D119" s="11">
        <f t="shared" si="3"/>
        <v>9</v>
      </c>
    </row>
    <row r="120" spans="1:4">
      <c r="A120" s="9">
        <v>5</v>
      </c>
      <c r="B120" s="9">
        <v>4</v>
      </c>
      <c r="C120" s="10">
        <f t="shared" si="2"/>
        <v>1</v>
      </c>
      <c r="D120" s="11">
        <f t="shared" si="3"/>
        <v>1</v>
      </c>
    </row>
    <row r="121" spans="1:4">
      <c r="A121" s="9">
        <v>5</v>
      </c>
      <c r="B121" s="9">
        <v>12</v>
      </c>
      <c r="C121" s="10">
        <f t="shared" si="2"/>
        <v>-7</v>
      </c>
      <c r="D121" s="11">
        <f t="shared" si="3"/>
        <v>49</v>
      </c>
    </row>
    <row r="122" spans="1:4">
      <c r="A122" s="9">
        <v>6</v>
      </c>
      <c r="B122" s="9">
        <v>7</v>
      </c>
      <c r="C122" s="10">
        <f t="shared" si="2"/>
        <v>-1</v>
      </c>
      <c r="D122" s="11">
        <f t="shared" si="3"/>
        <v>1</v>
      </c>
    </row>
    <row r="123" spans="1:4">
      <c r="A123" s="9">
        <v>3</v>
      </c>
      <c r="B123" s="9">
        <v>3</v>
      </c>
      <c r="C123" s="10">
        <f t="shared" si="2"/>
        <v>0</v>
      </c>
      <c r="D123" s="11">
        <f t="shared" si="3"/>
        <v>0</v>
      </c>
    </row>
    <row r="124" spans="1:4">
      <c r="A124" s="9">
        <v>5</v>
      </c>
      <c r="B124" s="9">
        <v>7</v>
      </c>
      <c r="C124" s="10">
        <f t="shared" si="2"/>
        <v>-2</v>
      </c>
      <c r="D124" s="11">
        <f t="shared" si="3"/>
        <v>4</v>
      </c>
    </row>
    <row r="125" spans="1:4">
      <c r="A125" s="9">
        <v>4</v>
      </c>
      <c r="B125" s="9">
        <v>3</v>
      </c>
      <c r="C125" s="10">
        <f t="shared" si="2"/>
        <v>1</v>
      </c>
      <c r="D125" s="11">
        <f t="shared" si="3"/>
        <v>1</v>
      </c>
    </row>
    <row r="126" spans="1:4">
      <c r="A126" s="9">
        <v>6</v>
      </c>
      <c r="B126" s="9">
        <v>10</v>
      </c>
      <c r="C126" s="10">
        <f t="shared" si="2"/>
        <v>-4</v>
      </c>
      <c r="D126" s="11">
        <f t="shared" si="3"/>
        <v>16</v>
      </c>
    </row>
    <row r="127" spans="1:4">
      <c r="A127" s="9">
        <v>7</v>
      </c>
      <c r="B127" s="9">
        <v>2</v>
      </c>
      <c r="C127" s="10">
        <f t="shared" si="2"/>
        <v>5</v>
      </c>
      <c r="D127" s="11">
        <f t="shared" si="3"/>
        <v>25</v>
      </c>
    </row>
    <row r="128" spans="1:4">
      <c r="A128" s="9">
        <v>4</v>
      </c>
      <c r="B128" s="9">
        <v>5</v>
      </c>
      <c r="C128" s="10">
        <f t="shared" si="2"/>
        <v>-1</v>
      </c>
      <c r="D128" s="11">
        <f t="shared" si="3"/>
        <v>1</v>
      </c>
    </row>
    <row r="129" spans="1:4">
      <c r="A129" s="9">
        <v>7</v>
      </c>
      <c r="B129" s="9">
        <v>4</v>
      </c>
      <c r="C129" s="10">
        <f t="shared" si="2"/>
        <v>3</v>
      </c>
      <c r="D129" s="11">
        <f t="shared" si="3"/>
        <v>9</v>
      </c>
    </row>
    <row r="130" spans="1:4">
      <c r="A130" s="9">
        <v>4</v>
      </c>
      <c r="B130" s="9">
        <v>7</v>
      </c>
      <c r="C130" s="10">
        <f t="shared" si="2"/>
        <v>-3</v>
      </c>
      <c r="D130" s="11">
        <f t="shared" si="3"/>
        <v>9</v>
      </c>
    </row>
    <row r="131" spans="1:4">
      <c r="A131" s="9">
        <v>3</v>
      </c>
      <c r="B131" s="9">
        <v>8</v>
      </c>
      <c r="C131" s="10">
        <f t="shared" si="2"/>
        <v>-5</v>
      </c>
      <c r="D131" s="11">
        <f t="shared" si="3"/>
        <v>25</v>
      </c>
    </row>
    <row r="132" spans="1:4">
      <c r="A132" s="9">
        <v>7</v>
      </c>
      <c r="B132" s="9">
        <v>6</v>
      </c>
      <c r="C132" s="10">
        <f t="shared" si="2"/>
        <v>1</v>
      </c>
      <c r="D132" s="11">
        <f t="shared" si="3"/>
        <v>1</v>
      </c>
    </row>
    <row r="133" spans="1:4">
      <c r="A133" s="9">
        <v>4</v>
      </c>
      <c r="B133" s="9">
        <v>4</v>
      </c>
      <c r="C133" s="10">
        <f t="shared" si="2"/>
        <v>0</v>
      </c>
      <c r="D133" s="11">
        <f t="shared" si="3"/>
        <v>0</v>
      </c>
    </row>
    <row r="134" spans="1:4">
      <c r="A134" s="9">
        <v>4</v>
      </c>
      <c r="B134" s="9">
        <v>8</v>
      </c>
      <c r="C134" s="10">
        <f t="shared" si="2"/>
        <v>-4</v>
      </c>
      <c r="D134" s="11">
        <f t="shared" si="3"/>
        <v>16</v>
      </c>
    </row>
    <row r="135" spans="1:4">
      <c r="A135" s="9">
        <v>3</v>
      </c>
      <c r="B135" s="9">
        <v>5</v>
      </c>
      <c r="C135" s="10">
        <f t="shared" si="2"/>
        <v>-2</v>
      </c>
      <c r="D135" s="11">
        <f t="shared" si="3"/>
        <v>4</v>
      </c>
    </row>
    <row r="136" spans="1:4">
      <c r="A136" s="9">
        <v>6</v>
      </c>
      <c r="B136" s="9">
        <v>4</v>
      </c>
      <c r="C136" s="10">
        <f t="shared" ref="C136:C199" si="4">A136-B136</f>
        <v>2</v>
      </c>
      <c r="D136" s="11">
        <f t="shared" ref="D136:D199" si="5">C136^2</f>
        <v>4</v>
      </c>
    </row>
    <row r="137" spans="1:4">
      <c r="A137" s="9">
        <v>5</v>
      </c>
      <c r="B137" s="9">
        <v>5</v>
      </c>
      <c r="C137" s="10">
        <f t="shared" si="4"/>
        <v>0</v>
      </c>
      <c r="D137" s="11">
        <f t="shared" si="5"/>
        <v>0</v>
      </c>
    </row>
    <row r="138" spans="1:4">
      <c r="A138" s="9">
        <v>3</v>
      </c>
      <c r="B138" s="9">
        <v>6</v>
      </c>
      <c r="C138" s="10">
        <f t="shared" si="4"/>
        <v>-3</v>
      </c>
      <c r="D138" s="11">
        <f t="shared" si="5"/>
        <v>9</v>
      </c>
    </row>
    <row r="139" spans="1:4">
      <c r="A139" s="9">
        <v>6</v>
      </c>
      <c r="B139" s="9">
        <v>3</v>
      </c>
      <c r="C139" s="10">
        <f t="shared" si="4"/>
        <v>3</v>
      </c>
      <c r="D139" s="11">
        <f t="shared" si="5"/>
        <v>9</v>
      </c>
    </row>
    <row r="140" spans="1:4">
      <c r="A140" s="9">
        <v>7</v>
      </c>
      <c r="B140" s="9">
        <v>3</v>
      </c>
      <c r="C140" s="10">
        <f t="shared" si="4"/>
        <v>4</v>
      </c>
      <c r="D140" s="11">
        <f t="shared" si="5"/>
        <v>16</v>
      </c>
    </row>
    <row r="141" spans="1:4">
      <c r="A141" s="9">
        <v>1</v>
      </c>
      <c r="B141" s="9">
        <v>8</v>
      </c>
      <c r="C141" s="10">
        <f t="shared" si="4"/>
        <v>-7</v>
      </c>
      <c r="D141" s="11">
        <f t="shared" si="5"/>
        <v>49</v>
      </c>
    </row>
    <row r="142" spans="1:4">
      <c r="A142" s="9">
        <v>2</v>
      </c>
      <c r="B142" s="9">
        <v>9</v>
      </c>
      <c r="C142" s="10">
        <f t="shared" si="4"/>
        <v>-7</v>
      </c>
      <c r="D142" s="11">
        <f t="shared" si="5"/>
        <v>49</v>
      </c>
    </row>
    <row r="143" spans="1:4">
      <c r="A143" s="9">
        <v>5</v>
      </c>
      <c r="B143" s="9">
        <v>8</v>
      </c>
      <c r="C143" s="10">
        <f t="shared" si="4"/>
        <v>-3</v>
      </c>
      <c r="D143" s="11">
        <f t="shared" si="5"/>
        <v>9</v>
      </c>
    </row>
    <row r="144" spans="1:4">
      <c r="A144" s="9">
        <v>6</v>
      </c>
      <c r="B144" s="9">
        <v>9</v>
      </c>
      <c r="C144" s="10">
        <f t="shared" si="4"/>
        <v>-3</v>
      </c>
      <c r="D144" s="11">
        <f t="shared" si="5"/>
        <v>9</v>
      </c>
    </row>
    <row r="145" spans="1:4">
      <c r="A145" s="9">
        <v>6</v>
      </c>
      <c r="B145" s="9">
        <v>7</v>
      </c>
      <c r="C145" s="10">
        <f t="shared" si="4"/>
        <v>-1</v>
      </c>
      <c r="D145" s="11">
        <f t="shared" si="5"/>
        <v>1</v>
      </c>
    </row>
    <row r="146" spans="1:4">
      <c r="A146" s="9">
        <v>2</v>
      </c>
      <c r="B146" s="9">
        <v>10</v>
      </c>
      <c r="C146" s="10">
        <f t="shared" si="4"/>
        <v>-8</v>
      </c>
      <c r="D146" s="11">
        <f t="shared" si="5"/>
        <v>64</v>
      </c>
    </row>
    <row r="147" spans="1:4">
      <c r="A147" s="9">
        <v>5</v>
      </c>
      <c r="B147" s="9">
        <v>12</v>
      </c>
      <c r="C147" s="10">
        <f t="shared" si="4"/>
        <v>-7</v>
      </c>
      <c r="D147" s="11">
        <f t="shared" si="5"/>
        <v>49</v>
      </c>
    </row>
    <row r="148" spans="1:4">
      <c r="A148" s="9">
        <v>0</v>
      </c>
      <c r="B148" s="9">
        <v>0</v>
      </c>
      <c r="C148" s="10">
        <f t="shared" si="4"/>
        <v>0</v>
      </c>
      <c r="D148" s="11">
        <f t="shared" si="5"/>
        <v>0</v>
      </c>
    </row>
    <row r="149" spans="1:4">
      <c r="A149" s="9">
        <v>6</v>
      </c>
      <c r="B149" s="9">
        <v>3</v>
      </c>
      <c r="C149" s="10">
        <f t="shared" si="4"/>
        <v>3</v>
      </c>
      <c r="D149" s="11">
        <f t="shared" si="5"/>
        <v>9</v>
      </c>
    </row>
    <row r="150" spans="1:4">
      <c r="A150" s="9">
        <v>4</v>
      </c>
      <c r="B150" s="9">
        <v>8</v>
      </c>
      <c r="C150" s="10">
        <f t="shared" si="4"/>
        <v>-4</v>
      </c>
      <c r="D150" s="11">
        <f t="shared" si="5"/>
        <v>16</v>
      </c>
    </row>
    <row r="151" spans="1:4">
      <c r="A151" s="9">
        <v>5</v>
      </c>
      <c r="B151" s="9">
        <v>3</v>
      </c>
      <c r="C151" s="10">
        <f t="shared" si="4"/>
        <v>2</v>
      </c>
      <c r="D151" s="11">
        <f t="shared" si="5"/>
        <v>4</v>
      </c>
    </row>
    <row r="152" spans="1:4">
      <c r="A152" s="9">
        <v>7</v>
      </c>
      <c r="B152" s="9">
        <v>3</v>
      </c>
      <c r="C152" s="10">
        <f t="shared" si="4"/>
        <v>4</v>
      </c>
      <c r="D152" s="11">
        <f t="shared" si="5"/>
        <v>16</v>
      </c>
    </row>
    <row r="153" spans="1:4">
      <c r="A153" s="9">
        <v>6</v>
      </c>
      <c r="B153" s="9">
        <v>10</v>
      </c>
      <c r="C153" s="10">
        <f t="shared" si="4"/>
        <v>-4</v>
      </c>
      <c r="D153" s="11">
        <f t="shared" si="5"/>
        <v>16</v>
      </c>
    </row>
    <row r="154" spans="1:4">
      <c r="A154" s="9">
        <v>3</v>
      </c>
      <c r="B154" s="9">
        <v>9</v>
      </c>
      <c r="C154" s="10">
        <f t="shared" si="4"/>
        <v>-6</v>
      </c>
      <c r="D154" s="11">
        <f t="shared" si="5"/>
        <v>36</v>
      </c>
    </row>
    <row r="155" spans="1:4">
      <c r="A155" s="9">
        <v>5</v>
      </c>
      <c r="B155" s="9">
        <v>8</v>
      </c>
      <c r="C155" s="10">
        <f t="shared" si="4"/>
        <v>-3</v>
      </c>
      <c r="D155" s="11">
        <f t="shared" si="5"/>
        <v>9</v>
      </c>
    </row>
    <row r="156" spans="1:4">
      <c r="A156" s="9">
        <v>4</v>
      </c>
      <c r="B156" s="9">
        <v>2</v>
      </c>
      <c r="C156" s="10">
        <f t="shared" si="4"/>
        <v>2</v>
      </c>
      <c r="D156" s="11">
        <f t="shared" si="5"/>
        <v>4</v>
      </c>
    </row>
    <row r="157" spans="1:4">
      <c r="A157" s="9">
        <v>3</v>
      </c>
      <c r="B157" s="9">
        <v>4</v>
      </c>
      <c r="C157" s="10">
        <f t="shared" si="4"/>
        <v>-1</v>
      </c>
      <c r="D157" s="11">
        <f t="shared" si="5"/>
        <v>1</v>
      </c>
    </row>
    <row r="158" spans="1:4">
      <c r="A158" s="9">
        <v>7</v>
      </c>
      <c r="B158" s="9">
        <v>7</v>
      </c>
      <c r="C158" s="10">
        <f t="shared" si="4"/>
        <v>0</v>
      </c>
      <c r="D158" s="11">
        <f t="shared" si="5"/>
        <v>0</v>
      </c>
    </row>
    <row r="159" spans="1:4">
      <c r="A159" s="9">
        <v>3</v>
      </c>
      <c r="B159" s="9">
        <v>10</v>
      </c>
      <c r="C159" s="10">
        <f t="shared" si="4"/>
        <v>-7</v>
      </c>
      <c r="D159" s="11">
        <f t="shared" si="5"/>
        <v>49</v>
      </c>
    </row>
    <row r="160" spans="1:4">
      <c r="A160" s="9">
        <v>1</v>
      </c>
      <c r="B160" s="9">
        <v>10</v>
      </c>
      <c r="C160" s="10">
        <f t="shared" si="4"/>
        <v>-9</v>
      </c>
      <c r="D160" s="11">
        <f t="shared" si="5"/>
        <v>81</v>
      </c>
    </row>
    <row r="161" spans="1:4">
      <c r="A161" s="9">
        <v>5</v>
      </c>
      <c r="B161" s="9">
        <v>5</v>
      </c>
      <c r="C161" s="10">
        <f t="shared" si="4"/>
        <v>0</v>
      </c>
      <c r="D161" s="11">
        <f t="shared" si="5"/>
        <v>0</v>
      </c>
    </row>
    <row r="162" spans="1:4">
      <c r="A162" s="9">
        <v>5</v>
      </c>
      <c r="B162" s="9">
        <v>6</v>
      </c>
      <c r="C162" s="10">
        <f t="shared" si="4"/>
        <v>-1</v>
      </c>
      <c r="D162" s="11">
        <f t="shared" si="5"/>
        <v>1</v>
      </c>
    </row>
    <row r="163" spans="1:4">
      <c r="A163" s="9">
        <v>3</v>
      </c>
      <c r="B163" s="9">
        <v>3</v>
      </c>
      <c r="C163" s="10">
        <f t="shared" si="4"/>
        <v>0</v>
      </c>
      <c r="D163" s="11">
        <f t="shared" si="5"/>
        <v>0</v>
      </c>
    </row>
    <row r="164" spans="1:4">
      <c r="A164" s="9">
        <v>4</v>
      </c>
      <c r="B164" s="9">
        <v>10</v>
      </c>
      <c r="C164" s="10">
        <f t="shared" si="4"/>
        <v>-6</v>
      </c>
      <c r="D164" s="11">
        <f t="shared" si="5"/>
        <v>36</v>
      </c>
    </row>
    <row r="165" spans="1:4">
      <c r="A165" s="9">
        <v>4</v>
      </c>
      <c r="B165" s="9">
        <v>7</v>
      </c>
      <c r="C165" s="10">
        <f t="shared" si="4"/>
        <v>-3</v>
      </c>
      <c r="D165" s="11">
        <f t="shared" si="5"/>
        <v>9</v>
      </c>
    </row>
    <row r="166" spans="1:4">
      <c r="A166" s="9">
        <v>10</v>
      </c>
      <c r="B166" s="9">
        <v>2</v>
      </c>
      <c r="C166" s="10">
        <f t="shared" si="4"/>
        <v>8</v>
      </c>
      <c r="D166" s="11">
        <f t="shared" si="5"/>
        <v>64</v>
      </c>
    </row>
    <row r="167" spans="1:4">
      <c r="A167" s="9">
        <v>7</v>
      </c>
      <c r="B167" s="9">
        <v>4</v>
      </c>
      <c r="C167" s="10">
        <f t="shared" si="4"/>
        <v>3</v>
      </c>
      <c r="D167" s="11">
        <f t="shared" si="5"/>
        <v>9</v>
      </c>
    </row>
    <row r="168" spans="1:4">
      <c r="A168" s="9">
        <v>5</v>
      </c>
      <c r="B168" s="9">
        <v>5</v>
      </c>
      <c r="C168" s="10">
        <f t="shared" si="4"/>
        <v>0</v>
      </c>
      <c r="D168" s="11">
        <f t="shared" si="5"/>
        <v>0</v>
      </c>
    </row>
    <row r="169" spans="1:4">
      <c r="A169" s="9">
        <v>2</v>
      </c>
      <c r="B169" s="9">
        <v>10</v>
      </c>
      <c r="C169" s="10">
        <f t="shared" si="4"/>
        <v>-8</v>
      </c>
      <c r="D169" s="11">
        <f t="shared" si="5"/>
        <v>64</v>
      </c>
    </row>
    <row r="170" spans="1:4">
      <c r="A170" s="9">
        <v>3</v>
      </c>
      <c r="B170" s="9">
        <v>8</v>
      </c>
      <c r="C170" s="10">
        <f t="shared" si="4"/>
        <v>-5</v>
      </c>
      <c r="D170" s="11">
        <f t="shared" si="5"/>
        <v>25</v>
      </c>
    </row>
    <row r="171" spans="1:4">
      <c r="A171" s="9">
        <v>10</v>
      </c>
      <c r="B171" s="9">
        <v>5</v>
      </c>
      <c r="C171" s="10">
        <f t="shared" si="4"/>
        <v>5</v>
      </c>
      <c r="D171" s="11">
        <f t="shared" si="5"/>
        <v>25</v>
      </c>
    </row>
    <row r="172" spans="1:4">
      <c r="A172" s="9">
        <v>4</v>
      </c>
      <c r="B172" s="9">
        <v>4</v>
      </c>
      <c r="C172" s="10">
        <f t="shared" si="4"/>
        <v>0</v>
      </c>
      <c r="D172" s="11">
        <f t="shared" si="5"/>
        <v>0</v>
      </c>
    </row>
    <row r="173" spans="1:4">
      <c r="A173" s="9">
        <v>3</v>
      </c>
      <c r="B173" s="9">
        <v>8</v>
      </c>
      <c r="C173" s="10">
        <f t="shared" si="4"/>
        <v>-5</v>
      </c>
      <c r="D173" s="11">
        <f t="shared" si="5"/>
        <v>25</v>
      </c>
    </row>
    <row r="174" spans="1:4">
      <c r="A174" s="9">
        <v>6</v>
      </c>
      <c r="B174" s="9">
        <v>3</v>
      </c>
      <c r="C174" s="10">
        <f t="shared" si="4"/>
        <v>3</v>
      </c>
      <c r="D174" s="11">
        <f t="shared" si="5"/>
        <v>9</v>
      </c>
    </row>
    <row r="175" spans="1:4">
      <c r="A175" s="9">
        <v>5</v>
      </c>
      <c r="B175" s="9">
        <v>4</v>
      </c>
      <c r="C175" s="10">
        <f t="shared" si="4"/>
        <v>1</v>
      </c>
      <c r="D175" s="11">
        <f t="shared" si="5"/>
        <v>1</v>
      </c>
    </row>
    <row r="176" spans="1:4">
      <c r="A176" s="9"/>
      <c r="B176" s="9"/>
      <c r="C176" s="10">
        <f t="shared" si="4"/>
        <v>0</v>
      </c>
      <c r="D176" s="11">
        <f t="shared" si="5"/>
        <v>0</v>
      </c>
    </row>
    <row r="177" spans="1:4">
      <c r="A177" s="9"/>
      <c r="B177" s="9"/>
      <c r="C177" s="10">
        <f t="shared" si="4"/>
        <v>0</v>
      </c>
      <c r="D177" s="11">
        <f t="shared" si="5"/>
        <v>0</v>
      </c>
    </row>
    <row r="178" spans="1:4">
      <c r="A178" s="9"/>
      <c r="B178" s="9"/>
      <c r="C178" s="10">
        <f t="shared" si="4"/>
        <v>0</v>
      </c>
      <c r="D178" s="11">
        <f t="shared" si="5"/>
        <v>0</v>
      </c>
    </row>
    <row r="179" spans="1:4">
      <c r="A179" s="9"/>
      <c r="B179" s="9"/>
      <c r="C179" s="10">
        <f t="shared" si="4"/>
        <v>0</v>
      </c>
      <c r="D179" s="11">
        <f t="shared" si="5"/>
        <v>0</v>
      </c>
    </row>
    <row r="180" spans="1:4">
      <c r="A180" s="9"/>
      <c r="B180" s="9"/>
      <c r="C180" s="10">
        <f t="shared" si="4"/>
        <v>0</v>
      </c>
      <c r="D180" s="11">
        <f t="shared" si="5"/>
        <v>0</v>
      </c>
    </row>
    <row r="181" spans="1:4">
      <c r="A181" s="9"/>
      <c r="B181" s="9"/>
      <c r="C181" s="10">
        <f t="shared" si="4"/>
        <v>0</v>
      </c>
      <c r="D181" s="11">
        <f t="shared" si="5"/>
        <v>0</v>
      </c>
    </row>
    <row r="182" spans="1:4">
      <c r="A182" s="9"/>
      <c r="B182" s="9"/>
      <c r="C182" s="10">
        <f t="shared" si="4"/>
        <v>0</v>
      </c>
      <c r="D182" s="11">
        <f t="shared" si="5"/>
        <v>0</v>
      </c>
    </row>
    <row r="183" spans="1:4">
      <c r="A183" s="9"/>
      <c r="B183" s="9"/>
      <c r="C183" s="10">
        <f t="shared" si="4"/>
        <v>0</v>
      </c>
      <c r="D183" s="11">
        <f t="shared" si="5"/>
        <v>0</v>
      </c>
    </row>
    <row r="184" spans="1:4">
      <c r="A184" s="9"/>
      <c r="B184" s="9"/>
      <c r="C184" s="10">
        <f t="shared" si="4"/>
        <v>0</v>
      </c>
      <c r="D184" s="11">
        <f t="shared" si="5"/>
        <v>0</v>
      </c>
    </row>
    <row r="185" spans="1:4">
      <c r="A185" s="9"/>
      <c r="B185" s="9"/>
      <c r="C185" s="10">
        <f t="shared" si="4"/>
        <v>0</v>
      </c>
      <c r="D185" s="11">
        <f t="shared" si="5"/>
        <v>0</v>
      </c>
    </row>
    <row r="186" spans="1:4">
      <c r="A186" s="9"/>
      <c r="B186" s="9"/>
      <c r="C186" s="10">
        <f t="shared" si="4"/>
        <v>0</v>
      </c>
      <c r="D186" s="11">
        <f t="shared" si="5"/>
        <v>0</v>
      </c>
    </row>
    <row r="187" spans="1:4">
      <c r="A187" s="9"/>
      <c r="B187" s="9"/>
      <c r="C187" s="10">
        <f t="shared" si="4"/>
        <v>0</v>
      </c>
      <c r="D187" s="11">
        <f t="shared" si="5"/>
        <v>0</v>
      </c>
    </row>
    <row r="188" spans="1:4">
      <c r="A188" s="9"/>
      <c r="B188" s="9"/>
      <c r="C188" s="10">
        <f t="shared" si="4"/>
        <v>0</v>
      </c>
      <c r="D188" s="11">
        <f t="shared" si="5"/>
        <v>0</v>
      </c>
    </row>
    <row r="189" spans="1:4">
      <c r="A189" s="9"/>
      <c r="B189" s="9"/>
      <c r="C189" s="10">
        <f t="shared" si="4"/>
        <v>0</v>
      </c>
      <c r="D189" s="11">
        <f t="shared" si="5"/>
        <v>0</v>
      </c>
    </row>
    <row r="190" spans="1:4">
      <c r="A190" s="9"/>
      <c r="B190" s="9"/>
      <c r="C190" s="10">
        <f t="shared" si="4"/>
        <v>0</v>
      </c>
      <c r="D190" s="11">
        <f t="shared" si="5"/>
        <v>0</v>
      </c>
    </row>
    <row r="191" spans="1:4">
      <c r="A191" s="9"/>
      <c r="B191" s="9"/>
      <c r="C191" s="10">
        <f t="shared" si="4"/>
        <v>0</v>
      </c>
      <c r="D191" s="11">
        <f t="shared" si="5"/>
        <v>0</v>
      </c>
    </row>
    <row r="192" spans="1:4">
      <c r="A192" s="9"/>
      <c r="B192" s="9"/>
      <c r="C192" s="10">
        <f t="shared" si="4"/>
        <v>0</v>
      </c>
      <c r="D192" s="11">
        <f t="shared" si="5"/>
        <v>0</v>
      </c>
    </row>
    <row r="193" spans="1:4">
      <c r="A193" s="9"/>
      <c r="B193" s="9"/>
      <c r="C193" s="10">
        <f t="shared" si="4"/>
        <v>0</v>
      </c>
      <c r="D193" s="11">
        <f t="shared" si="5"/>
        <v>0</v>
      </c>
    </row>
    <row r="194" spans="1:4">
      <c r="A194" s="9"/>
      <c r="B194" s="9"/>
      <c r="C194" s="10">
        <f t="shared" si="4"/>
        <v>0</v>
      </c>
      <c r="D194" s="11">
        <f t="shared" si="5"/>
        <v>0</v>
      </c>
    </row>
    <row r="195" spans="1:4">
      <c r="A195" s="9"/>
      <c r="B195" s="9"/>
      <c r="C195" s="10">
        <f t="shared" si="4"/>
        <v>0</v>
      </c>
      <c r="D195" s="11">
        <f t="shared" si="5"/>
        <v>0</v>
      </c>
    </row>
    <row r="196" spans="1:4">
      <c r="A196" s="9"/>
      <c r="B196" s="9"/>
      <c r="C196" s="10">
        <f t="shared" si="4"/>
        <v>0</v>
      </c>
      <c r="D196" s="11">
        <f t="shared" si="5"/>
        <v>0</v>
      </c>
    </row>
    <row r="197" spans="1:4">
      <c r="A197" s="9"/>
      <c r="B197" s="9"/>
      <c r="C197" s="10">
        <f t="shared" si="4"/>
        <v>0</v>
      </c>
      <c r="D197" s="11">
        <f t="shared" si="5"/>
        <v>0</v>
      </c>
    </row>
    <row r="198" spans="1:4">
      <c r="A198" s="9"/>
      <c r="B198" s="9"/>
      <c r="C198" s="10">
        <f t="shared" si="4"/>
        <v>0</v>
      </c>
      <c r="D198" s="11">
        <f t="shared" si="5"/>
        <v>0</v>
      </c>
    </row>
    <row r="199" spans="1:4">
      <c r="A199" s="9"/>
      <c r="B199" s="9"/>
      <c r="C199" s="10">
        <f t="shared" si="4"/>
        <v>0</v>
      </c>
      <c r="D199" s="11">
        <f t="shared" si="5"/>
        <v>0</v>
      </c>
    </row>
    <row r="200" spans="1:4">
      <c r="A200" s="9"/>
      <c r="B200" s="9"/>
      <c r="C200" s="10">
        <f t="shared" ref="C200:C263" si="6">A200-B200</f>
        <v>0</v>
      </c>
      <c r="D200" s="11">
        <f t="shared" ref="D200:D263" si="7">C200^2</f>
        <v>0</v>
      </c>
    </row>
    <row r="201" spans="1:4">
      <c r="A201" s="9"/>
      <c r="B201" s="9"/>
      <c r="C201" s="10">
        <f t="shared" si="6"/>
        <v>0</v>
      </c>
      <c r="D201" s="11">
        <f t="shared" si="7"/>
        <v>0</v>
      </c>
    </row>
    <row r="202" spans="1:4">
      <c r="A202" s="9"/>
      <c r="B202" s="9"/>
      <c r="C202" s="10">
        <f t="shared" si="6"/>
        <v>0</v>
      </c>
      <c r="D202" s="11">
        <f t="shared" si="7"/>
        <v>0</v>
      </c>
    </row>
    <row r="203" spans="1:4">
      <c r="A203" s="9"/>
      <c r="B203" s="9"/>
      <c r="C203" s="10">
        <f t="shared" si="6"/>
        <v>0</v>
      </c>
      <c r="D203" s="11">
        <f t="shared" si="7"/>
        <v>0</v>
      </c>
    </row>
    <row r="204" spans="1:4">
      <c r="A204" s="9"/>
      <c r="B204" s="9"/>
      <c r="C204" s="10">
        <f t="shared" si="6"/>
        <v>0</v>
      </c>
      <c r="D204" s="11">
        <f t="shared" si="7"/>
        <v>0</v>
      </c>
    </row>
    <row r="205" spans="1:4">
      <c r="A205" s="9"/>
      <c r="B205" s="9"/>
      <c r="C205" s="10">
        <f t="shared" si="6"/>
        <v>0</v>
      </c>
      <c r="D205" s="11">
        <f t="shared" si="7"/>
        <v>0</v>
      </c>
    </row>
    <row r="206" spans="1:4">
      <c r="A206" s="9"/>
      <c r="B206" s="9"/>
      <c r="C206" s="10">
        <f t="shared" si="6"/>
        <v>0</v>
      </c>
      <c r="D206" s="11">
        <f t="shared" si="7"/>
        <v>0</v>
      </c>
    </row>
    <row r="207" spans="1:4">
      <c r="A207" s="9"/>
      <c r="B207" s="9"/>
      <c r="C207" s="10">
        <f t="shared" si="6"/>
        <v>0</v>
      </c>
      <c r="D207" s="11">
        <f t="shared" si="7"/>
        <v>0</v>
      </c>
    </row>
    <row r="208" spans="1:4">
      <c r="A208" s="9"/>
      <c r="B208" s="9"/>
      <c r="C208" s="10">
        <f t="shared" si="6"/>
        <v>0</v>
      </c>
      <c r="D208" s="11">
        <f t="shared" si="7"/>
        <v>0</v>
      </c>
    </row>
    <row r="209" spans="1:4">
      <c r="A209" s="9"/>
      <c r="B209" s="9"/>
      <c r="C209" s="10">
        <f t="shared" si="6"/>
        <v>0</v>
      </c>
      <c r="D209" s="11">
        <f t="shared" si="7"/>
        <v>0</v>
      </c>
    </row>
    <row r="210" spans="1:4">
      <c r="A210" s="9"/>
      <c r="B210" s="9"/>
      <c r="C210" s="10">
        <f t="shared" si="6"/>
        <v>0</v>
      </c>
      <c r="D210" s="11">
        <f t="shared" si="7"/>
        <v>0</v>
      </c>
    </row>
    <row r="211" spans="1:4">
      <c r="A211" s="9"/>
      <c r="B211" s="9"/>
      <c r="C211" s="10">
        <f t="shared" si="6"/>
        <v>0</v>
      </c>
      <c r="D211" s="11">
        <f t="shared" si="7"/>
        <v>0</v>
      </c>
    </row>
    <row r="212" spans="1:4">
      <c r="A212" s="9"/>
      <c r="B212" s="9"/>
      <c r="C212" s="10">
        <f t="shared" si="6"/>
        <v>0</v>
      </c>
      <c r="D212" s="11">
        <f t="shared" si="7"/>
        <v>0</v>
      </c>
    </row>
    <row r="213" spans="1:4">
      <c r="A213" s="9"/>
      <c r="B213" s="9"/>
      <c r="C213" s="10">
        <f t="shared" si="6"/>
        <v>0</v>
      </c>
      <c r="D213" s="11">
        <f t="shared" si="7"/>
        <v>0</v>
      </c>
    </row>
    <row r="214" spans="1:4">
      <c r="A214" s="9"/>
      <c r="B214" s="9"/>
      <c r="C214" s="10">
        <f t="shared" si="6"/>
        <v>0</v>
      </c>
      <c r="D214" s="11">
        <f t="shared" si="7"/>
        <v>0</v>
      </c>
    </row>
    <row r="215" spans="1:4">
      <c r="A215" s="9"/>
      <c r="B215" s="9"/>
      <c r="C215" s="10">
        <f t="shared" si="6"/>
        <v>0</v>
      </c>
      <c r="D215" s="11">
        <f t="shared" si="7"/>
        <v>0</v>
      </c>
    </row>
    <row r="216" spans="1:4">
      <c r="A216" s="9"/>
      <c r="B216" s="9"/>
      <c r="C216" s="10">
        <f t="shared" si="6"/>
        <v>0</v>
      </c>
      <c r="D216" s="11">
        <f t="shared" si="7"/>
        <v>0</v>
      </c>
    </row>
    <row r="217" spans="1:4">
      <c r="A217" s="9"/>
      <c r="B217" s="9"/>
      <c r="C217" s="10">
        <f t="shared" si="6"/>
        <v>0</v>
      </c>
      <c r="D217" s="11">
        <f t="shared" si="7"/>
        <v>0</v>
      </c>
    </row>
    <row r="218" spans="1:4">
      <c r="A218" s="9"/>
      <c r="B218" s="9"/>
      <c r="C218" s="10">
        <f t="shared" si="6"/>
        <v>0</v>
      </c>
      <c r="D218" s="11">
        <f t="shared" si="7"/>
        <v>0</v>
      </c>
    </row>
    <row r="219" spans="1:4">
      <c r="A219" s="9"/>
      <c r="B219" s="9"/>
      <c r="C219" s="10">
        <f t="shared" si="6"/>
        <v>0</v>
      </c>
      <c r="D219" s="11">
        <f t="shared" si="7"/>
        <v>0</v>
      </c>
    </row>
    <row r="220" spans="1:4">
      <c r="A220" s="9"/>
      <c r="B220" s="9"/>
      <c r="C220" s="10">
        <f t="shared" si="6"/>
        <v>0</v>
      </c>
      <c r="D220" s="11">
        <f t="shared" si="7"/>
        <v>0</v>
      </c>
    </row>
    <row r="221" spans="1:4">
      <c r="A221" s="9"/>
      <c r="B221" s="9"/>
      <c r="C221" s="10">
        <f t="shared" si="6"/>
        <v>0</v>
      </c>
      <c r="D221" s="11">
        <f t="shared" si="7"/>
        <v>0</v>
      </c>
    </row>
    <row r="222" spans="1:4">
      <c r="A222" s="9"/>
      <c r="B222" s="9"/>
      <c r="C222" s="10">
        <f t="shared" si="6"/>
        <v>0</v>
      </c>
      <c r="D222" s="11">
        <f t="shared" si="7"/>
        <v>0</v>
      </c>
    </row>
    <row r="223" spans="1:4">
      <c r="A223" s="9"/>
      <c r="B223" s="9"/>
      <c r="C223" s="10">
        <f t="shared" si="6"/>
        <v>0</v>
      </c>
      <c r="D223" s="11">
        <f t="shared" si="7"/>
        <v>0</v>
      </c>
    </row>
    <row r="224" spans="1:4">
      <c r="A224" s="9"/>
      <c r="B224" s="9"/>
      <c r="C224" s="10">
        <f t="shared" si="6"/>
        <v>0</v>
      </c>
      <c r="D224" s="11">
        <f t="shared" si="7"/>
        <v>0</v>
      </c>
    </row>
    <row r="225" spans="1:4">
      <c r="A225" s="9"/>
      <c r="B225" s="9"/>
      <c r="C225" s="10">
        <f t="shared" si="6"/>
        <v>0</v>
      </c>
      <c r="D225" s="11">
        <f t="shared" si="7"/>
        <v>0</v>
      </c>
    </row>
    <row r="226" spans="1:4">
      <c r="A226" s="9"/>
      <c r="B226" s="9"/>
      <c r="C226" s="10">
        <f t="shared" si="6"/>
        <v>0</v>
      </c>
      <c r="D226" s="11">
        <f t="shared" si="7"/>
        <v>0</v>
      </c>
    </row>
    <row r="227" spans="1:4">
      <c r="A227" s="9"/>
      <c r="B227" s="9"/>
      <c r="C227" s="10">
        <f t="shared" si="6"/>
        <v>0</v>
      </c>
      <c r="D227" s="11">
        <f t="shared" si="7"/>
        <v>0</v>
      </c>
    </row>
    <row r="228" spans="1:4">
      <c r="A228" s="9"/>
      <c r="B228" s="9"/>
      <c r="C228" s="10">
        <f t="shared" si="6"/>
        <v>0</v>
      </c>
      <c r="D228" s="11">
        <f t="shared" si="7"/>
        <v>0</v>
      </c>
    </row>
    <row r="229" spans="1:4">
      <c r="A229" s="9"/>
      <c r="B229" s="9"/>
      <c r="C229" s="10">
        <f t="shared" si="6"/>
        <v>0</v>
      </c>
      <c r="D229" s="11">
        <f t="shared" si="7"/>
        <v>0</v>
      </c>
    </row>
    <row r="230" spans="1:4">
      <c r="A230" s="9"/>
      <c r="B230" s="9"/>
      <c r="C230" s="10">
        <f t="shared" si="6"/>
        <v>0</v>
      </c>
      <c r="D230" s="11">
        <f t="shared" si="7"/>
        <v>0</v>
      </c>
    </row>
    <row r="231" spans="1:4">
      <c r="A231" s="9"/>
      <c r="B231" s="9"/>
      <c r="C231" s="10">
        <f t="shared" si="6"/>
        <v>0</v>
      </c>
      <c r="D231" s="11">
        <f t="shared" si="7"/>
        <v>0</v>
      </c>
    </row>
    <row r="232" spans="1:4">
      <c r="A232" s="9"/>
      <c r="B232" s="9"/>
      <c r="C232" s="10">
        <f t="shared" si="6"/>
        <v>0</v>
      </c>
      <c r="D232" s="11">
        <f t="shared" si="7"/>
        <v>0</v>
      </c>
    </row>
    <row r="233" spans="1:4">
      <c r="A233" s="9"/>
      <c r="B233" s="9"/>
      <c r="C233" s="10">
        <f t="shared" si="6"/>
        <v>0</v>
      </c>
      <c r="D233" s="11">
        <f t="shared" si="7"/>
        <v>0</v>
      </c>
    </row>
    <row r="234" spans="1:4">
      <c r="A234" s="9"/>
      <c r="B234" s="9"/>
      <c r="C234" s="10">
        <f t="shared" si="6"/>
        <v>0</v>
      </c>
      <c r="D234" s="11">
        <f t="shared" si="7"/>
        <v>0</v>
      </c>
    </row>
    <row r="235" spans="1:4">
      <c r="A235" s="9"/>
      <c r="B235" s="9"/>
      <c r="C235" s="10">
        <f t="shared" si="6"/>
        <v>0</v>
      </c>
      <c r="D235" s="11">
        <f t="shared" si="7"/>
        <v>0</v>
      </c>
    </row>
    <row r="236" spans="1:4">
      <c r="A236" s="9"/>
      <c r="B236" s="9"/>
      <c r="C236" s="10">
        <f t="shared" si="6"/>
        <v>0</v>
      </c>
      <c r="D236" s="11">
        <f t="shared" si="7"/>
        <v>0</v>
      </c>
    </row>
    <row r="237" spans="1:4">
      <c r="A237" s="9"/>
      <c r="B237" s="9"/>
      <c r="C237" s="10">
        <f t="shared" si="6"/>
        <v>0</v>
      </c>
      <c r="D237" s="11">
        <f t="shared" si="7"/>
        <v>0</v>
      </c>
    </row>
    <row r="238" spans="1:4">
      <c r="A238" s="9"/>
      <c r="B238" s="9"/>
      <c r="C238" s="10">
        <f t="shared" si="6"/>
        <v>0</v>
      </c>
      <c r="D238" s="11">
        <f t="shared" si="7"/>
        <v>0</v>
      </c>
    </row>
    <row r="239" spans="1:4">
      <c r="A239" s="9"/>
      <c r="B239" s="9"/>
      <c r="C239" s="10">
        <f t="shared" si="6"/>
        <v>0</v>
      </c>
      <c r="D239" s="11">
        <f t="shared" si="7"/>
        <v>0</v>
      </c>
    </row>
    <row r="240" spans="1:4">
      <c r="A240" s="9"/>
      <c r="B240" s="9"/>
      <c r="C240" s="10">
        <f t="shared" si="6"/>
        <v>0</v>
      </c>
      <c r="D240" s="11">
        <f t="shared" si="7"/>
        <v>0</v>
      </c>
    </row>
    <row r="241" spans="1:4">
      <c r="A241" s="9"/>
      <c r="B241" s="9"/>
      <c r="C241" s="10">
        <f t="shared" si="6"/>
        <v>0</v>
      </c>
      <c r="D241" s="11">
        <f t="shared" si="7"/>
        <v>0</v>
      </c>
    </row>
    <row r="242" spans="1:4">
      <c r="A242" s="9"/>
      <c r="B242" s="9"/>
      <c r="C242" s="10">
        <f t="shared" si="6"/>
        <v>0</v>
      </c>
      <c r="D242" s="11">
        <f t="shared" si="7"/>
        <v>0</v>
      </c>
    </row>
    <row r="243" spans="1:4">
      <c r="A243" s="9"/>
      <c r="B243" s="9"/>
      <c r="C243" s="10">
        <f t="shared" si="6"/>
        <v>0</v>
      </c>
      <c r="D243" s="11">
        <f t="shared" si="7"/>
        <v>0</v>
      </c>
    </row>
    <row r="244" spans="1:4">
      <c r="A244" s="9"/>
      <c r="B244" s="9"/>
      <c r="C244" s="10">
        <f t="shared" si="6"/>
        <v>0</v>
      </c>
      <c r="D244" s="11">
        <f t="shared" si="7"/>
        <v>0</v>
      </c>
    </row>
    <row r="245" spans="1:4">
      <c r="A245" s="9"/>
      <c r="B245" s="9"/>
      <c r="C245" s="10">
        <f t="shared" si="6"/>
        <v>0</v>
      </c>
      <c r="D245" s="11">
        <f t="shared" si="7"/>
        <v>0</v>
      </c>
    </row>
    <row r="246" spans="1:4">
      <c r="A246" s="9"/>
      <c r="B246" s="9"/>
      <c r="C246" s="10">
        <f t="shared" si="6"/>
        <v>0</v>
      </c>
      <c r="D246" s="11">
        <f t="shared" si="7"/>
        <v>0</v>
      </c>
    </row>
    <row r="247" spans="1:4">
      <c r="A247" s="9"/>
      <c r="B247" s="9"/>
      <c r="C247" s="10">
        <f t="shared" si="6"/>
        <v>0</v>
      </c>
      <c r="D247" s="11">
        <f t="shared" si="7"/>
        <v>0</v>
      </c>
    </row>
    <row r="248" spans="1:4">
      <c r="A248" s="9"/>
      <c r="B248" s="9"/>
      <c r="C248" s="10">
        <f t="shared" si="6"/>
        <v>0</v>
      </c>
      <c r="D248" s="11">
        <f t="shared" si="7"/>
        <v>0</v>
      </c>
    </row>
    <row r="249" spans="1:4">
      <c r="A249" s="9"/>
      <c r="B249" s="9"/>
      <c r="C249" s="10">
        <f t="shared" si="6"/>
        <v>0</v>
      </c>
      <c r="D249" s="11">
        <f t="shared" si="7"/>
        <v>0</v>
      </c>
    </row>
    <row r="250" spans="1:4">
      <c r="A250" s="9"/>
      <c r="B250" s="9"/>
      <c r="C250" s="10">
        <f t="shared" si="6"/>
        <v>0</v>
      </c>
      <c r="D250" s="11">
        <f t="shared" si="7"/>
        <v>0</v>
      </c>
    </row>
  </sheetData>
  <sheetCalcPr fullCalcOnLoad="1"/>
  <phoneticPr fontId="4" type="noConversion"/>
  <pageMargins left="0.75" right="0.75" top="0.75" bottom="0.75" header="0.5" footer="0.5"/>
  <pageSetup orientation="portrait" horizontalDpi="4294967292" verticalDpi="4294967292"/>
  <headerFooter>
    <oddFooter>&amp;C&amp;"Arial Narrow,Italic"prepared by T. Ludwig, Hope College</oddFooter>
  </headerFooter>
  <drawing r:id="rId1"/>
  <extLst>
    <ext xmlns:mx="http://schemas.microsoft.com/office/mac/excel/2008/main" uri="http://schemas.microsoft.com/office/mac/excel/2008/main">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J250"/>
  <sheetViews>
    <sheetView view="pageLayout" workbookViewId="0">
      <selection activeCell="H10" sqref="H10"/>
    </sheetView>
  </sheetViews>
  <sheetFormatPr baseColWidth="10" defaultRowHeight="13"/>
  <cols>
    <col min="1" max="2" width="5.85546875" customWidth="1"/>
    <col min="3" max="3" width="3.5703125" customWidth="1"/>
    <col min="4" max="4" width="4.28515625" customWidth="1"/>
    <col min="5" max="5" width="13.140625" customWidth="1"/>
    <col min="6" max="6" width="1.42578125" customWidth="1"/>
    <col min="7" max="7" width="8.42578125" customWidth="1"/>
    <col min="8" max="8" width="8.28515625" customWidth="1"/>
    <col min="9" max="9" width="1.7109375" customWidth="1"/>
    <col min="10" max="10" width="16.28515625" customWidth="1"/>
  </cols>
  <sheetData>
    <row r="1" spans="1:10">
      <c r="A1" s="5" t="s">
        <v>37</v>
      </c>
    </row>
    <row r="2" spans="1:10" ht="6" customHeight="1"/>
    <row r="3" spans="1:10">
      <c r="A3" s="6" t="s">
        <v>53</v>
      </c>
    </row>
    <row r="4" spans="1:10">
      <c r="A4" s="6" t="s">
        <v>54</v>
      </c>
    </row>
    <row r="5" spans="1:10" ht="7" customHeight="1"/>
    <row r="6" spans="1:10">
      <c r="A6" s="64" t="s">
        <v>33</v>
      </c>
      <c r="B6" s="64" t="s">
        <v>34</v>
      </c>
      <c r="C6" s="7" t="s">
        <v>55</v>
      </c>
      <c r="D6" s="7" t="s">
        <v>56</v>
      </c>
      <c r="G6" s="8" t="str">
        <f>A6</f>
        <v>DesirF</v>
      </c>
      <c r="H6" s="8" t="str">
        <f>B6</f>
        <v>DesirM</v>
      </c>
      <c r="I6" s="8"/>
    </row>
    <row r="7" spans="1:10" ht="14" thickBot="1">
      <c r="A7" s="9">
        <v>11</v>
      </c>
      <c r="B7" s="9">
        <v>7</v>
      </c>
      <c r="C7" s="10">
        <f>A7-B7</f>
        <v>4</v>
      </c>
      <c r="D7" s="11">
        <f>C7^2</f>
        <v>16</v>
      </c>
      <c r="E7" s="12" t="s">
        <v>57</v>
      </c>
      <c r="F7" s="12"/>
      <c r="G7" s="13">
        <f>COUNT(A7:A250)</f>
        <v>169</v>
      </c>
      <c r="H7" s="13">
        <f>COUNT(B7:B250)</f>
        <v>169</v>
      </c>
      <c r="I7" s="14"/>
      <c r="J7" s="15" t="s">
        <v>58</v>
      </c>
    </row>
    <row r="8" spans="1:10">
      <c r="A8" s="9">
        <v>10</v>
      </c>
      <c r="B8" s="9">
        <v>5</v>
      </c>
      <c r="C8" s="10">
        <f t="shared" ref="C8:C71" si="0">A8-B8</f>
        <v>5</v>
      </c>
      <c r="D8" s="11">
        <f t="shared" ref="D8:D71" si="1">C8^2</f>
        <v>25</v>
      </c>
      <c r="E8" s="12" t="s">
        <v>67</v>
      </c>
      <c r="F8" s="12"/>
      <c r="G8" s="60">
        <f>MODE(A7:A250)</f>
        <v>7</v>
      </c>
      <c r="H8" s="61">
        <f>MODE(B7:B250)</f>
        <v>7</v>
      </c>
      <c r="I8" s="16"/>
      <c r="J8" s="15" t="s">
        <v>68</v>
      </c>
    </row>
    <row r="9" spans="1:10">
      <c r="A9" s="9">
        <v>10</v>
      </c>
      <c r="B9" s="9">
        <v>7</v>
      </c>
      <c r="C9" s="10">
        <f t="shared" si="0"/>
        <v>3</v>
      </c>
      <c r="D9" s="11">
        <f t="shared" si="1"/>
        <v>9</v>
      </c>
      <c r="E9" s="12" t="s">
        <v>69</v>
      </c>
      <c r="F9" s="12"/>
      <c r="G9" s="52">
        <f>MEDIAN(A7:A250)</f>
        <v>8</v>
      </c>
      <c r="H9" s="53">
        <f>MEDIAN(B7:B250)</f>
        <v>7</v>
      </c>
      <c r="I9" s="16"/>
      <c r="J9" s="15" t="s">
        <v>70</v>
      </c>
    </row>
    <row r="10" spans="1:10" ht="14" thickBot="1">
      <c r="A10" s="9">
        <v>8</v>
      </c>
      <c r="B10" s="9">
        <v>7</v>
      </c>
      <c r="C10" s="10">
        <f t="shared" si="0"/>
        <v>1</v>
      </c>
      <c r="D10" s="11">
        <f t="shared" si="1"/>
        <v>1</v>
      </c>
      <c r="E10" s="12" t="s">
        <v>71</v>
      </c>
      <c r="F10" s="12"/>
      <c r="G10" s="54">
        <f>AVERAGE(A7:A250)</f>
        <v>7.9467455621301779</v>
      </c>
      <c r="H10" s="55">
        <f>AVERAGE(B7:B250)</f>
        <v>6.8047337278106506</v>
      </c>
      <c r="I10" s="16"/>
      <c r="J10" s="15" t="s">
        <v>72</v>
      </c>
    </row>
    <row r="11" spans="1:10">
      <c r="A11" s="9">
        <v>7</v>
      </c>
      <c r="B11" s="9">
        <v>6</v>
      </c>
      <c r="C11" s="10">
        <f t="shared" si="0"/>
        <v>1</v>
      </c>
      <c r="D11" s="11">
        <f t="shared" si="1"/>
        <v>1</v>
      </c>
      <c r="E11" s="12" t="s">
        <v>73</v>
      </c>
      <c r="F11" s="12"/>
      <c r="G11" s="56">
        <f>MIN(A7:A250)</f>
        <v>0</v>
      </c>
      <c r="H11" s="56">
        <f>MIN(B7:B250)</f>
        <v>0</v>
      </c>
      <c r="I11" s="16"/>
      <c r="J11" s="15" t="s">
        <v>74</v>
      </c>
    </row>
    <row r="12" spans="1:10" ht="14" thickBot="1">
      <c r="A12" s="9">
        <v>8</v>
      </c>
      <c r="B12" s="9">
        <v>6</v>
      </c>
      <c r="C12" s="10">
        <f t="shared" si="0"/>
        <v>2</v>
      </c>
      <c r="D12" s="11">
        <f t="shared" si="1"/>
        <v>4</v>
      </c>
      <c r="E12" s="12" t="s">
        <v>75</v>
      </c>
      <c r="F12" s="12"/>
      <c r="G12" s="57">
        <f>MAX(A7:A250)</f>
        <v>13</v>
      </c>
      <c r="H12" s="57">
        <f>MAX(B7:B250)</f>
        <v>12</v>
      </c>
      <c r="I12" s="16"/>
      <c r="J12" s="15" t="s">
        <v>76</v>
      </c>
    </row>
    <row r="13" spans="1:10">
      <c r="A13" s="9">
        <v>7</v>
      </c>
      <c r="B13" s="9">
        <v>7</v>
      </c>
      <c r="C13" s="10">
        <f t="shared" si="0"/>
        <v>0</v>
      </c>
      <c r="D13" s="11">
        <f t="shared" si="1"/>
        <v>0</v>
      </c>
      <c r="E13" s="12" t="s">
        <v>77</v>
      </c>
      <c r="F13" s="12"/>
      <c r="G13" s="58">
        <f>G12-G11</f>
        <v>13</v>
      </c>
      <c r="H13" s="59">
        <f>H12-H11</f>
        <v>12</v>
      </c>
      <c r="I13" s="16"/>
      <c r="J13" s="15" t="s">
        <v>78</v>
      </c>
    </row>
    <row r="14" spans="1:10">
      <c r="A14" s="9">
        <v>6</v>
      </c>
      <c r="B14" s="9">
        <v>6</v>
      </c>
      <c r="C14" s="10">
        <f t="shared" si="0"/>
        <v>0</v>
      </c>
      <c r="D14" s="11">
        <f t="shared" si="1"/>
        <v>0</v>
      </c>
      <c r="E14" s="12" t="s">
        <v>79</v>
      </c>
      <c r="F14" s="12"/>
      <c r="G14" s="52">
        <f>STDEV(A7:A250)</f>
        <v>2.1746930681887977</v>
      </c>
      <c r="H14" s="53">
        <f>STDEV(B7:B250)</f>
        <v>1.9918826536867185</v>
      </c>
      <c r="I14" s="16"/>
      <c r="J14" s="15" t="s">
        <v>80</v>
      </c>
    </row>
    <row r="15" spans="1:10">
      <c r="A15" s="9">
        <v>9</v>
      </c>
      <c r="B15" s="9">
        <v>7</v>
      </c>
      <c r="C15" s="10">
        <f t="shared" si="0"/>
        <v>2</v>
      </c>
      <c r="D15" s="11">
        <f t="shared" si="1"/>
        <v>4</v>
      </c>
      <c r="E15" s="12" t="s">
        <v>81</v>
      </c>
      <c r="F15" s="12"/>
      <c r="G15" s="52">
        <f>VAR(A7:A250)</f>
        <v>4.7292899408284068</v>
      </c>
      <c r="H15" s="53">
        <f>VAR(B7:B250)</f>
        <v>3.9675965060580438</v>
      </c>
      <c r="I15" s="16"/>
      <c r="J15" s="15" t="s">
        <v>82</v>
      </c>
    </row>
    <row r="16" spans="1:10" ht="14" thickBot="1">
      <c r="A16" s="9">
        <v>6</v>
      </c>
      <c r="B16" s="9">
        <v>7</v>
      </c>
      <c r="C16" s="10">
        <f t="shared" si="0"/>
        <v>-1</v>
      </c>
      <c r="D16" s="11">
        <f t="shared" si="1"/>
        <v>1</v>
      </c>
      <c r="E16" s="12" t="s">
        <v>59</v>
      </c>
      <c r="F16" s="12"/>
      <c r="G16" s="54">
        <f>G14/SQRT(G7)</f>
        <v>0.16728408216836904</v>
      </c>
      <c r="H16" s="55">
        <f>H14/SQRT(H7)</f>
        <v>0.15322174259128604</v>
      </c>
      <c r="I16" s="16"/>
      <c r="J16" s="15" t="s">
        <v>83</v>
      </c>
    </row>
    <row r="17" spans="1:10">
      <c r="A17" s="9">
        <v>12</v>
      </c>
      <c r="B17" s="9">
        <v>10</v>
      </c>
      <c r="C17" s="10">
        <f t="shared" si="0"/>
        <v>2</v>
      </c>
      <c r="D17" s="11">
        <f t="shared" si="1"/>
        <v>4</v>
      </c>
      <c r="E17" s="12"/>
      <c r="F17" s="12"/>
      <c r="G17" s="16"/>
      <c r="H17" s="16"/>
      <c r="I17" s="16"/>
      <c r="J17" s="15"/>
    </row>
    <row r="18" spans="1:10">
      <c r="A18" s="9">
        <v>11</v>
      </c>
      <c r="B18" s="9">
        <v>7</v>
      </c>
      <c r="C18" s="10">
        <f t="shared" si="0"/>
        <v>4</v>
      </c>
      <c r="D18" s="11">
        <f t="shared" si="1"/>
        <v>16</v>
      </c>
      <c r="E18" s="17" t="s">
        <v>84</v>
      </c>
      <c r="F18" s="12"/>
      <c r="G18" s="65">
        <f>(SUM(D7:D250)-((SUM(C7:C250)^2)/G7))/(G7-1)</f>
        <v>4.7654268808114963</v>
      </c>
      <c r="H18" s="18"/>
      <c r="I18" s="16"/>
      <c r="J18" s="15"/>
    </row>
    <row r="19" spans="1:10">
      <c r="A19" s="9">
        <v>9</v>
      </c>
      <c r="B19" s="9">
        <v>9</v>
      </c>
      <c r="C19" s="10">
        <f t="shared" si="0"/>
        <v>0</v>
      </c>
      <c r="D19" s="11">
        <f t="shared" si="1"/>
        <v>0</v>
      </c>
      <c r="E19" s="12" t="s">
        <v>85</v>
      </c>
      <c r="F19" s="12"/>
      <c r="G19" s="65">
        <f>(SUM(C7:C250)/G7)</f>
        <v>1.1420118343195267</v>
      </c>
      <c r="H19" s="20" t="s">
        <v>86</v>
      </c>
      <c r="I19" s="16"/>
      <c r="J19" s="15"/>
    </row>
    <row r="20" spans="1:10">
      <c r="A20" s="9">
        <v>10</v>
      </c>
      <c r="B20" s="9">
        <v>8</v>
      </c>
      <c r="C20" s="10">
        <f t="shared" si="0"/>
        <v>2</v>
      </c>
      <c r="D20" s="11">
        <f t="shared" si="1"/>
        <v>4</v>
      </c>
      <c r="E20" s="12" t="s">
        <v>87</v>
      </c>
      <c r="F20" s="12"/>
      <c r="G20" s="65">
        <f>SQRT(G18*(1/G7))</f>
        <v>0.16792198246254378</v>
      </c>
      <c r="H20" s="20" t="s">
        <v>88</v>
      </c>
      <c r="I20" s="16"/>
      <c r="J20" s="15"/>
    </row>
    <row r="21" spans="1:10">
      <c r="A21" s="9">
        <v>11</v>
      </c>
      <c r="B21" s="9">
        <v>9</v>
      </c>
      <c r="C21" s="10">
        <f t="shared" si="0"/>
        <v>2</v>
      </c>
      <c r="D21" s="11">
        <f t="shared" si="1"/>
        <v>4</v>
      </c>
      <c r="E21" s="17" t="s">
        <v>89</v>
      </c>
      <c r="F21" s="12"/>
      <c r="G21" s="65">
        <f>G57*2</f>
        <v>0.65824207567830484</v>
      </c>
      <c r="H21" s="21" t="s">
        <v>90</v>
      </c>
      <c r="I21" s="18"/>
    </row>
    <row r="22" spans="1:10">
      <c r="A22" s="9">
        <v>5</v>
      </c>
      <c r="B22" s="9">
        <v>8</v>
      </c>
      <c r="C22" s="10">
        <f t="shared" si="0"/>
        <v>-3</v>
      </c>
      <c r="D22" s="11">
        <f t="shared" si="1"/>
        <v>9</v>
      </c>
      <c r="E22" s="12"/>
      <c r="F22" s="12"/>
      <c r="G22" s="19"/>
      <c r="H22" s="20"/>
      <c r="I22" s="18"/>
    </row>
    <row r="23" spans="1:10">
      <c r="A23" s="9">
        <v>9</v>
      </c>
      <c r="B23" s="9">
        <v>9</v>
      </c>
      <c r="C23" s="10">
        <f t="shared" si="0"/>
        <v>0</v>
      </c>
      <c r="D23" s="22">
        <f t="shared" si="1"/>
        <v>0</v>
      </c>
      <c r="E23" s="23" t="s">
        <v>91</v>
      </c>
      <c r="F23" s="24"/>
      <c r="G23" s="25">
        <f>(G26*2)/SQRT(G27)</f>
        <v>1.0493935883061811</v>
      </c>
      <c r="H23" s="26" t="s">
        <v>92</v>
      </c>
      <c r="I23" s="27"/>
      <c r="J23" s="28"/>
    </row>
    <row r="24" spans="1:10">
      <c r="A24" s="9">
        <v>10</v>
      </c>
      <c r="B24" s="9">
        <v>6</v>
      </c>
      <c r="C24" s="10">
        <f t="shared" si="0"/>
        <v>4</v>
      </c>
      <c r="D24" s="22">
        <f t="shared" si="1"/>
        <v>16</v>
      </c>
      <c r="E24" s="29" t="s">
        <v>41</v>
      </c>
      <c r="F24" s="30"/>
      <c r="G24" s="31">
        <f>(G26^2)/((G26^2)+G27)</f>
        <v>0.21587491089487629</v>
      </c>
      <c r="H24" s="32" t="s">
        <v>42</v>
      </c>
      <c r="I24" s="33"/>
      <c r="J24" s="34"/>
    </row>
    <row r="25" spans="1:10">
      <c r="A25" s="9">
        <v>9</v>
      </c>
      <c r="B25" s="9">
        <v>6</v>
      </c>
      <c r="C25" s="10">
        <f t="shared" si="0"/>
        <v>3</v>
      </c>
      <c r="D25" s="11">
        <f t="shared" si="1"/>
        <v>9</v>
      </c>
      <c r="F25" s="12"/>
      <c r="G25" s="35"/>
      <c r="I25" s="18"/>
    </row>
    <row r="26" spans="1:10">
      <c r="A26" s="9">
        <v>10</v>
      </c>
      <c r="B26" s="9">
        <v>6</v>
      </c>
      <c r="C26" s="10">
        <f t="shared" si="0"/>
        <v>4</v>
      </c>
      <c r="D26" s="22">
        <f t="shared" si="1"/>
        <v>16</v>
      </c>
      <c r="E26" s="23" t="s">
        <v>48</v>
      </c>
      <c r="F26" s="24"/>
      <c r="G26" s="25">
        <f>G19/G20</f>
        <v>6.8008477363841315</v>
      </c>
      <c r="H26" s="26" t="s">
        <v>44</v>
      </c>
      <c r="I26" s="26"/>
      <c r="J26" s="28"/>
    </row>
    <row r="27" spans="1:10">
      <c r="A27" s="9">
        <v>7</v>
      </c>
      <c r="B27" s="9">
        <v>7</v>
      </c>
      <c r="C27" s="10">
        <f t="shared" si="0"/>
        <v>0</v>
      </c>
      <c r="D27" s="22">
        <f t="shared" si="1"/>
        <v>0</v>
      </c>
      <c r="E27" s="36" t="s">
        <v>49</v>
      </c>
      <c r="F27" s="37"/>
      <c r="G27" s="38">
        <f>G7-1</f>
        <v>168</v>
      </c>
      <c r="H27" s="39" t="s">
        <v>45</v>
      </c>
      <c r="I27" s="39"/>
      <c r="J27" s="40"/>
    </row>
    <row r="28" spans="1:10">
      <c r="A28" s="9">
        <v>11</v>
      </c>
      <c r="B28" s="9">
        <v>11</v>
      </c>
      <c r="C28" s="10">
        <f t="shared" si="0"/>
        <v>0</v>
      </c>
      <c r="D28" s="22">
        <f t="shared" si="1"/>
        <v>0</v>
      </c>
      <c r="E28" s="36" t="s">
        <v>46</v>
      </c>
      <c r="F28" s="37"/>
      <c r="G28" s="41">
        <f>TDIST(ABS(G26),G27,1)</f>
        <v>8.7104961017285208E-11</v>
      </c>
      <c r="H28" s="39" t="s">
        <v>60</v>
      </c>
      <c r="I28" s="42"/>
      <c r="J28" s="40"/>
    </row>
    <row r="29" spans="1:10">
      <c r="A29" s="9">
        <v>12</v>
      </c>
      <c r="B29" s="9">
        <v>4</v>
      </c>
      <c r="C29" s="10">
        <f t="shared" si="0"/>
        <v>8</v>
      </c>
      <c r="D29" s="22">
        <f t="shared" si="1"/>
        <v>64</v>
      </c>
      <c r="E29" s="29" t="s">
        <v>61</v>
      </c>
      <c r="F29" s="30"/>
      <c r="G29" s="43">
        <f>TDIST(ABS(G26),G27,2)</f>
        <v>1.7420992203457042E-10</v>
      </c>
      <c r="H29" s="32" t="s">
        <v>60</v>
      </c>
      <c r="I29" s="44"/>
      <c r="J29" s="34"/>
    </row>
    <row r="30" spans="1:10">
      <c r="A30" s="9">
        <v>8</v>
      </c>
      <c r="B30" s="9">
        <v>7</v>
      </c>
      <c r="C30" s="10">
        <f t="shared" si="0"/>
        <v>1</v>
      </c>
      <c r="D30" s="11">
        <f t="shared" si="1"/>
        <v>1</v>
      </c>
      <c r="E30" s="37"/>
      <c r="F30" s="37"/>
      <c r="G30" s="45"/>
      <c r="H30" s="39"/>
      <c r="I30" s="39"/>
      <c r="J30" s="1"/>
    </row>
    <row r="31" spans="1:10">
      <c r="A31" s="9">
        <v>7</v>
      </c>
      <c r="B31" s="9">
        <v>8</v>
      </c>
      <c r="C31" s="10">
        <f t="shared" si="0"/>
        <v>-1</v>
      </c>
      <c r="D31" s="11">
        <f t="shared" si="1"/>
        <v>1</v>
      </c>
      <c r="E31" s="37"/>
      <c r="F31" s="37"/>
      <c r="G31" s="41"/>
      <c r="H31" s="39"/>
      <c r="I31" s="39"/>
      <c r="J31" s="1"/>
    </row>
    <row r="32" spans="1:10">
      <c r="A32" s="9">
        <v>10</v>
      </c>
      <c r="B32" s="9">
        <v>9</v>
      </c>
      <c r="C32" s="10">
        <f t="shared" si="0"/>
        <v>1</v>
      </c>
      <c r="D32" s="11">
        <f t="shared" si="1"/>
        <v>1</v>
      </c>
      <c r="E32" s="37"/>
      <c r="F32" s="37"/>
      <c r="G32" s="41"/>
      <c r="H32" s="39"/>
      <c r="I32" s="39"/>
      <c r="J32" s="1"/>
    </row>
    <row r="33" spans="1:9">
      <c r="A33" s="9">
        <v>9</v>
      </c>
      <c r="B33" s="9">
        <v>8</v>
      </c>
      <c r="C33" s="10">
        <f t="shared" si="0"/>
        <v>1</v>
      </c>
      <c r="D33" s="11">
        <f t="shared" si="1"/>
        <v>1</v>
      </c>
      <c r="E33" s="12"/>
      <c r="F33" s="12"/>
      <c r="G33" s="18"/>
      <c r="H33" s="18"/>
      <c r="I33" s="18"/>
    </row>
    <row r="34" spans="1:9">
      <c r="A34" s="9">
        <v>7</v>
      </c>
      <c r="B34" s="9">
        <v>8</v>
      </c>
      <c r="C34" s="10">
        <f t="shared" si="0"/>
        <v>-1</v>
      </c>
      <c r="D34" s="11">
        <f t="shared" si="1"/>
        <v>1</v>
      </c>
      <c r="E34" s="17"/>
      <c r="H34" s="18"/>
      <c r="I34" s="18"/>
    </row>
    <row r="35" spans="1:9">
      <c r="A35" s="9">
        <v>6</v>
      </c>
      <c r="B35" s="9">
        <v>6</v>
      </c>
      <c r="C35" s="10">
        <f t="shared" si="0"/>
        <v>0</v>
      </c>
      <c r="D35" s="11">
        <f t="shared" si="1"/>
        <v>0</v>
      </c>
      <c r="H35" s="18"/>
      <c r="I35" s="18"/>
    </row>
    <row r="36" spans="1:9">
      <c r="A36" s="9">
        <v>9</v>
      </c>
      <c r="B36" s="9">
        <v>5</v>
      </c>
      <c r="C36" s="10">
        <f t="shared" si="0"/>
        <v>4</v>
      </c>
      <c r="D36" s="11">
        <f t="shared" si="1"/>
        <v>16</v>
      </c>
      <c r="H36" s="18"/>
      <c r="I36" s="18"/>
    </row>
    <row r="37" spans="1:9">
      <c r="A37" s="9">
        <v>8</v>
      </c>
      <c r="B37" s="9">
        <v>7</v>
      </c>
      <c r="C37" s="10">
        <f t="shared" si="0"/>
        <v>1</v>
      </c>
      <c r="D37" s="11">
        <f t="shared" si="1"/>
        <v>1</v>
      </c>
      <c r="H37" s="18"/>
      <c r="I37" s="18"/>
    </row>
    <row r="38" spans="1:9">
      <c r="A38" s="9">
        <v>7</v>
      </c>
      <c r="B38" s="9">
        <v>7</v>
      </c>
      <c r="C38" s="10">
        <f t="shared" si="0"/>
        <v>0</v>
      </c>
      <c r="D38" s="11">
        <f t="shared" si="1"/>
        <v>0</v>
      </c>
      <c r="E38" s="46"/>
      <c r="F38" s="46"/>
    </row>
    <row r="39" spans="1:9">
      <c r="A39" s="9">
        <v>10</v>
      </c>
      <c r="B39" s="9">
        <v>9</v>
      </c>
      <c r="C39" s="10">
        <f t="shared" si="0"/>
        <v>1</v>
      </c>
      <c r="D39" s="11">
        <f t="shared" si="1"/>
        <v>1</v>
      </c>
    </row>
    <row r="40" spans="1:9">
      <c r="A40" s="9">
        <v>8</v>
      </c>
      <c r="B40" s="9">
        <v>6</v>
      </c>
      <c r="C40" s="10">
        <f t="shared" si="0"/>
        <v>2</v>
      </c>
      <c r="D40" s="11">
        <f t="shared" si="1"/>
        <v>4</v>
      </c>
    </row>
    <row r="41" spans="1:9">
      <c r="A41" s="9">
        <v>7</v>
      </c>
      <c r="B41" s="9">
        <v>6</v>
      </c>
      <c r="C41" s="10">
        <f t="shared" si="0"/>
        <v>1</v>
      </c>
      <c r="D41" s="11">
        <f t="shared" si="1"/>
        <v>1</v>
      </c>
    </row>
    <row r="42" spans="1:9">
      <c r="A42" s="9">
        <v>6</v>
      </c>
      <c r="B42" s="9">
        <v>6</v>
      </c>
      <c r="C42" s="10">
        <f t="shared" si="0"/>
        <v>0</v>
      </c>
      <c r="D42" s="11">
        <f t="shared" si="1"/>
        <v>0</v>
      </c>
    </row>
    <row r="43" spans="1:9">
      <c r="A43" s="9">
        <v>7</v>
      </c>
      <c r="B43" s="9">
        <v>6</v>
      </c>
      <c r="C43" s="10">
        <f t="shared" si="0"/>
        <v>1</v>
      </c>
      <c r="D43" s="11">
        <f t="shared" si="1"/>
        <v>1</v>
      </c>
    </row>
    <row r="44" spans="1:9">
      <c r="A44" s="9">
        <v>6</v>
      </c>
      <c r="B44" s="9">
        <v>6</v>
      </c>
      <c r="C44" s="10">
        <f t="shared" si="0"/>
        <v>0</v>
      </c>
      <c r="D44" s="11">
        <f t="shared" si="1"/>
        <v>0</v>
      </c>
    </row>
    <row r="45" spans="1:9">
      <c r="A45" s="9">
        <v>6</v>
      </c>
      <c r="B45" s="9">
        <v>7</v>
      </c>
      <c r="C45" s="10">
        <f t="shared" si="0"/>
        <v>-1</v>
      </c>
      <c r="D45" s="11">
        <f t="shared" si="1"/>
        <v>1</v>
      </c>
    </row>
    <row r="46" spans="1:9">
      <c r="A46" s="9">
        <v>6</v>
      </c>
      <c r="B46" s="9">
        <v>7</v>
      </c>
      <c r="C46" s="10">
        <f t="shared" si="0"/>
        <v>-1</v>
      </c>
      <c r="D46" s="11">
        <f t="shared" si="1"/>
        <v>1</v>
      </c>
    </row>
    <row r="47" spans="1:9">
      <c r="A47" s="9">
        <v>10</v>
      </c>
      <c r="B47" s="9">
        <v>8</v>
      </c>
      <c r="C47" s="10">
        <f t="shared" si="0"/>
        <v>2</v>
      </c>
      <c r="D47" s="11">
        <f t="shared" si="1"/>
        <v>4</v>
      </c>
    </row>
    <row r="48" spans="1:9">
      <c r="A48" s="9">
        <v>7</v>
      </c>
      <c r="B48" s="9">
        <v>7</v>
      </c>
      <c r="C48" s="10">
        <f t="shared" si="0"/>
        <v>0</v>
      </c>
      <c r="D48" s="11">
        <f t="shared" si="1"/>
        <v>0</v>
      </c>
    </row>
    <row r="49" spans="1:10">
      <c r="A49" s="9">
        <v>11</v>
      </c>
      <c r="B49" s="9">
        <v>8</v>
      </c>
      <c r="C49" s="10">
        <f t="shared" si="0"/>
        <v>3</v>
      </c>
      <c r="D49" s="11">
        <f t="shared" si="1"/>
        <v>9</v>
      </c>
    </row>
    <row r="50" spans="1:10">
      <c r="A50" s="9">
        <v>8</v>
      </c>
      <c r="B50" s="9">
        <v>7</v>
      </c>
      <c r="C50" s="10">
        <f t="shared" si="0"/>
        <v>1</v>
      </c>
      <c r="D50" s="11">
        <f t="shared" si="1"/>
        <v>1</v>
      </c>
    </row>
    <row r="51" spans="1:10">
      <c r="A51" s="9">
        <v>9</v>
      </c>
      <c r="B51" s="9">
        <v>5</v>
      </c>
      <c r="C51" s="10">
        <f t="shared" si="0"/>
        <v>4</v>
      </c>
      <c r="D51" s="11">
        <f t="shared" si="1"/>
        <v>16</v>
      </c>
    </row>
    <row r="52" spans="1:10">
      <c r="A52" s="9">
        <v>13</v>
      </c>
      <c r="B52" s="9">
        <v>6</v>
      </c>
      <c r="C52" s="10">
        <f t="shared" si="0"/>
        <v>7</v>
      </c>
      <c r="D52" s="11">
        <f t="shared" si="1"/>
        <v>49</v>
      </c>
    </row>
    <row r="53" spans="1:10">
      <c r="A53" s="9">
        <v>8</v>
      </c>
      <c r="B53" s="9">
        <v>5</v>
      </c>
      <c r="C53" s="10">
        <f t="shared" si="0"/>
        <v>3</v>
      </c>
      <c r="D53" s="11">
        <f t="shared" si="1"/>
        <v>9</v>
      </c>
      <c r="E53" s="47"/>
    </row>
    <row r="54" spans="1:10">
      <c r="A54" s="9">
        <v>11</v>
      </c>
      <c r="B54" s="9">
        <v>5</v>
      </c>
      <c r="C54" s="48">
        <f t="shared" si="0"/>
        <v>6</v>
      </c>
      <c r="D54" s="49">
        <f t="shared" si="1"/>
        <v>36</v>
      </c>
    </row>
    <row r="55" spans="1:10">
      <c r="A55" s="9">
        <v>6</v>
      </c>
      <c r="B55" s="9">
        <v>5</v>
      </c>
      <c r="C55" s="10">
        <f t="shared" si="0"/>
        <v>1</v>
      </c>
      <c r="D55" s="11">
        <f t="shared" si="1"/>
        <v>1</v>
      </c>
      <c r="G55" t="s">
        <v>62</v>
      </c>
    </row>
    <row r="56" spans="1:10">
      <c r="A56" s="9">
        <v>8</v>
      </c>
      <c r="B56" s="9">
        <v>6</v>
      </c>
      <c r="C56" s="10">
        <f t="shared" si="0"/>
        <v>2</v>
      </c>
      <c r="D56" s="11">
        <f t="shared" si="1"/>
        <v>4</v>
      </c>
    </row>
    <row r="57" spans="1:10">
      <c r="A57" s="9">
        <v>7</v>
      </c>
      <c r="B57" s="9">
        <v>6</v>
      </c>
      <c r="C57" s="10">
        <f t="shared" si="0"/>
        <v>1</v>
      </c>
      <c r="D57" s="11">
        <f t="shared" si="1"/>
        <v>1</v>
      </c>
      <c r="E57" s="12" t="s">
        <v>63</v>
      </c>
      <c r="F57" s="12"/>
      <c r="G57" s="16">
        <f>CONFIDENCE(0.05,SQRT(G18),G7)</f>
        <v>0.32912103783915242</v>
      </c>
      <c r="H57" s="15" t="s">
        <v>64</v>
      </c>
      <c r="I57" s="16"/>
    </row>
    <row r="58" spans="1:10">
      <c r="A58" s="9">
        <v>9</v>
      </c>
      <c r="B58" s="9">
        <v>6</v>
      </c>
      <c r="C58" s="10">
        <f t="shared" si="0"/>
        <v>3</v>
      </c>
      <c r="D58" s="11">
        <f t="shared" si="1"/>
        <v>9</v>
      </c>
    </row>
    <row r="59" spans="1:10">
      <c r="A59" s="9">
        <v>9</v>
      </c>
      <c r="B59" s="9">
        <v>7</v>
      </c>
      <c r="C59" s="10">
        <f t="shared" si="0"/>
        <v>2</v>
      </c>
      <c r="D59" s="11">
        <f t="shared" si="1"/>
        <v>4</v>
      </c>
      <c r="E59" s="24" t="s">
        <v>43</v>
      </c>
      <c r="F59" s="24"/>
      <c r="G59" s="63">
        <f>TINV(G61,8)</f>
        <v>39.8138577354419</v>
      </c>
      <c r="H59" s="26" t="s">
        <v>65</v>
      </c>
      <c r="I59" s="26"/>
      <c r="J59" s="28"/>
    </row>
    <row r="60" spans="1:10">
      <c r="A60" s="9">
        <v>6</v>
      </c>
      <c r="B60" s="9">
        <v>6</v>
      </c>
      <c r="C60" s="10">
        <f t="shared" si="0"/>
        <v>0</v>
      </c>
      <c r="D60" s="11">
        <f t="shared" si="1"/>
        <v>0</v>
      </c>
      <c r="E60" s="37" t="s">
        <v>46</v>
      </c>
      <c r="F60" s="37"/>
      <c r="G60" s="50">
        <f>TTEST(A7:A250,B7:B250,1,1)</f>
        <v>8.7104961017285144E-11</v>
      </c>
      <c r="H60" s="42" t="s">
        <v>66</v>
      </c>
      <c r="I60" s="42"/>
      <c r="J60" s="40"/>
    </row>
    <row r="61" spans="1:10">
      <c r="A61" s="9">
        <v>6</v>
      </c>
      <c r="B61" s="9">
        <v>7</v>
      </c>
      <c r="C61" s="10">
        <f t="shared" si="0"/>
        <v>-1</v>
      </c>
      <c r="D61" s="11">
        <f t="shared" si="1"/>
        <v>1</v>
      </c>
      <c r="E61" s="30" t="s">
        <v>61</v>
      </c>
      <c r="F61" s="30"/>
      <c r="G61" s="51">
        <f>TTEST(A7:A250,B7:B250,2,1)</f>
        <v>1.7420992203457029E-10</v>
      </c>
      <c r="H61" s="44" t="s">
        <v>66</v>
      </c>
      <c r="I61" s="44"/>
      <c r="J61" s="34"/>
    </row>
    <row r="62" spans="1:10">
      <c r="A62" s="9">
        <v>5</v>
      </c>
      <c r="B62" s="9">
        <v>5</v>
      </c>
      <c r="C62" s="10">
        <f t="shared" si="0"/>
        <v>0</v>
      </c>
      <c r="D62" s="11">
        <f t="shared" si="1"/>
        <v>0</v>
      </c>
    </row>
    <row r="63" spans="1:10">
      <c r="A63" s="9">
        <v>9</v>
      </c>
      <c r="B63" s="9">
        <v>8</v>
      </c>
      <c r="C63" s="10">
        <f t="shared" si="0"/>
        <v>1</v>
      </c>
      <c r="D63" s="11">
        <f t="shared" si="1"/>
        <v>1</v>
      </c>
    </row>
    <row r="64" spans="1:10">
      <c r="A64" s="9">
        <v>6</v>
      </c>
      <c r="B64" s="9">
        <v>5</v>
      </c>
      <c r="C64" s="10">
        <f t="shared" si="0"/>
        <v>1</v>
      </c>
      <c r="D64" s="11">
        <f t="shared" si="1"/>
        <v>1</v>
      </c>
    </row>
    <row r="65" spans="1:4">
      <c r="A65" s="9">
        <v>11</v>
      </c>
      <c r="B65" s="9">
        <v>11</v>
      </c>
      <c r="C65" s="10">
        <f t="shared" si="0"/>
        <v>0</v>
      </c>
      <c r="D65" s="11">
        <f t="shared" si="1"/>
        <v>0</v>
      </c>
    </row>
    <row r="66" spans="1:4">
      <c r="A66" s="9">
        <v>6</v>
      </c>
      <c r="B66" s="9">
        <v>6</v>
      </c>
      <c r="C66" s="10">
        <f t="shared" si="0"/>
        <v>0</v>
      </c>
      <c r="D66" s="11">
        <f t="shared" si="1"/>
        <v>0</v>
      </c>
    </row>
    <row r="67" spans="1:4">
      <c r="A67" s="9">
        <v>10</v>
      </c>
      <c r="B67" s="9">
        <v>8</v>
      </c>
      <c r="C67" s="10">
        <f t="shared" si="0"/>
        <v>2</v>
      </c>
      <c r="D67" s="11">
        <f t="shared" si="1"/>
        <v>4</v>
      </c>
    </row>
    <row r="68" spans="1:4">
      <c r="A68" s="9">
        <v>9</v>
      </c>
      <c r="B68" s="9">
        <v>5</v>
      </c>
      <c r="C68" s="10">
        <f t="shared" si="0"/>
        <v>4</v>
      </c>
      <c r="D68" s="11">
        <f t="shared" si="1"/>
        <v>16</v>
      </c>
    </row>
    <row r="69" spans="1:4">
      <c r="A69" s="9">
        <v>11</v>
      </c>
      <c r="B69" s="9">
        <v>7</v>
      </c>
      <c r="C69" s="10">
        <f t="shared" si="0"/>
        <v>4</v>
      </c>
      <c r="D69" s="11">
        <f t="shared" si="1"/>
        <v>16</v>
      </c>
    </row>
    <row r="70" spans="1:4">
      <c r="A70" s="9">
        <v>6</v>
      </c>
      <c r="B70" s="9">
        <v>8</v>
      </c>
      <c r="C70" s="10">
        <f t="shared" si="0"/>
        <v>-2</v>
      </c>
      <c r="D70" s="11">
        <f t="shared" si="1"/>
        <v>4</v>
      </c>
    </row>
    <row r="71" spans="1:4">
      <c r="A71" s="9">
        <v>7</v>
      </c>
      <c r="B71" s="9">
        <v>7</v>
      </c>
      <c r="C71" s="10">
        <f t="shared" si="0"/>
        <v>0</v>
      </c>
      <c r="D71" s="11">
        <f t="shared" si="1"/>
        <v>0</v>
      </c>
    </row>
    <row r="72" spans="1:4">
      <c r="A72" s="9">
        <v>7</v>
      </c>
      <c r="B72" s="9">
        <v>7</v>
      </c>
      <c r="C72" s="10">
        <f t="shared" ref="C72:C135" si="2">A72-B72</f>
        <v>0</v>
      </c>
      <c r="D72" s="11">
        <f t="shared" ref="D72:D135" si="3">C72^2</f>
        <v>0</v>
      </c>
    </row>
    <row r="73" spans="1:4">
      <c r="A73" s="9">
        <v>10</v>
      </c>
      <c r="B73" s="9">
        <v>10</v>
      </c>
      <c r="C73" s="10">
        <f t="shared" si="2"/>
        <v>0</v>
      </c>
      <c r="D73" s="11">
        <f t="shared" si="3"/>
        <v>0</v>
      </c>
    </row>
    <row r="74" spans="1:4">
      <c r="A74" s="9">
        <v>7</v>
      </c>
      <c r="B74" s="9">
        <v>7</v>
      </c>
      <c r="C74" s="10">
        <f t="shared" si="2"/>
        <v>0</v>
      </c>
      <c r="D74" s="11">
        <f t="shared" si="3"/>
        <v>0</v>
      </c>
    </row>
    <row r="75" spans="1:4">
      <c r="A75" s="9">
        <v>7</v>
      </c>
      <c r="B75" s="9">
        <v>7</v>
      </c>
      <c r="C75" s="10">
        <f t="shared" si="2"/>
        <v>0</v>
      </c>
      <c r="D75" s="11">
        <f t="shared" si="3"/>
        <v>0</v>
      </c>
    </row>
    <row r="76" spans="1:4">
      <c r="A76" s="9">
        <v>9</v>
      </c>
      <c r="B76" s="9">
        <v>8</v>
      </c>
      <c r="C76" s="10">
        <f t="shared" si="2"/>
        <v>1</v>
      </c>
      <c r="D76" s="11">
        <f t="shared" si="3"/>
        <v>1</v>
      </c>
    </row>
    <row r="77" spans="1:4">
      <c r="A77" s="9">
        <v>9</v>
      </c>
      <c r="B77" s="9">
        <v>6</v>
      </c>
      <c r="C77" s="10">
        <f t="shared" si="2"/>
        <v>3</v>
      </c>
      <c r="D77" s="11">
        <f t="shared" si="3"/>
        <v>9</v>
      </c>
    </row>
    <row r="78" spans="1:4">
      <c r="A78" s="9">
        <v>5</v>
      </c>
      <c r="B78" s="9">
        <v>6</v>
      </c>
      <c r="C78" s="10">
        <f t="shared" si="2"/>
        <v>-1</v>
      </c>
      <c r="D78" s="11">
        <f t="shared" si="3"/>
        <v>1</v>
      </c>
    </row>
    <row r="79" spans="1:4">
      <c r="A79" s="9">
        <v>8</v>
      </c>
      <c r="B79" s="9">
        <v>11</v>
      </c>
      <c r="C79" s="10">
        <f t="shared" si="2"/>
        <v>-3</v>
      </c>
      <c r="D79" s="11">
        <f t="shared" si="3"/>
        <v>9</v>
      </c>
    </row>
    <row r="80" spans="1:4">
      <c r="A80" s="9">
        <v>5</v>
      </c>
      <c r="B80" s="9">
        <v>3</v>
      </c>
      <c r="C80" s="10">
        <f t="shared" si="2"/>
        <v>2</v>
      </c>
      <c r="D80" s="11">
        <f t="shared" si="3"/>
        <v>4</v>
      </c>
    </row>
    <row r="81" spans="1:4">
      <c r="A81" s="9">
        <v>5</v>
      </c>
      <c r="B81" s="9">
        <v>3</v>
      </c>
      <c r="C81" s="10">
        <f t="shared" si="2"/>
        <v>2</v>
      </c>
      <c r="D81" s="11">
        <f t="shared" si="3"/>
        <v>4</v>
      </c>
    </row>
    <row r="82" spans="1:4">
      <c r="A82" s="9">
        <v>7</v>
      </c>
      <c r="B82" s="9">
        <v>5</v>
      </c>
      <c r="C82" s="10">
        <f t="shared" si="2"/>
        <v>2</v>
      </c>
      <c r="D82" s="11">
        <f t="shared" si="3"/>
        <v>4</v>
      </c>
    </row>
    <row r="83" spans="1:4">
      <c r="A83" s="9">
        <v>11</v>
      </c>
      <c r="B83" s="9">
        <v>10</v>
      </c>
      <c r="C83" s="10">
        <f t="shared" si="2"/>
        <v>1</v>
      </c>
      <c r="D83" s="11">
        <f t="shared" si="3"/>
        <v>1</v>
      </c>
    </row>
    <row r="84" spans="1:4">
      <c r="A84" s="9">
        <v>8</v>
      </c>
      <c r="B84" s="9">
        <v>8</v>
      </c>
      <c r="C84" s="10">
        <f t="shared" si="2"/>
        <v>0</v>
      </c>
      <c r="D84" s="11">
        <f t="shared" si="3"/>
        <v>0</v>
      </c>
    </row>
    <row r="85" spans="1:4">
      <c r="A85" s="9">
        <v>9</v>
      </c>
      <c r="B85" s="9">
        <v>6</v>
      </c>
      <c r="C85" s="10">
        <f t="shared" si="2"/>
        <v>3</v>
      </c>
      <c r="D85" s="11">
        <f t="shared" si="3"/>
        <v>9</v>
      </c>
    </row>
    <row r="86" spans="1:4">
      <c r="A86" s="9">
        <v>7</v>
      </c>
      <c r="B86" s="9">
        <v>7</v>
      </c>
      <c r="C86" s="10">
        <f t="shared" si="2"/>
        <v>0</v>
      </c>
      <c r="D86" s="11">
        <f t="shared" si="3"/>
        <v>0</v>
      </c>
    </row>
    <row r="87" spans="1:4">
      <c r="A87" s="9">
        <v>11</v>
      </c>
      <c r="B87" s="9">
        <v>10</v>
      </c>
      <c r="C87" s="10">
        <f t="shared" si="2"/>
        <v>1</v>
      </c>
      <c r="D87" s="11">
        <f t="shared" si="3"/>
        <v>1</v>
      </c>
    </row>
    <row r="88" spans="1:4">
      <c r="A88" s="9">
        <v>11</v>
      </c>
      <c r="B88" s="9">
        <v>6</v>
      </c>
      <c r="C88" s="10">
        <f t="shared" si="2"/>
        <v>5</v>
      </c>
      <c r="D88" s="11">
        <f t="shared" si="3"/>
        <v>25</v>
      </c>
    </row>
    <row r="89" spans="1:4">
      <c r="A89" s="9">
        <v>6</v>
      </c>
      <c r="B89" s="9">
        <v>6</v>
      </c>
      <c r="C89" s="10">
        <f t="shared" si="2"/>
        <v>0</v>
      </c>
      <c r="D89" s="11">
        <f t="shared" si="3"/>
        <v>0</v>
      </c>
    </row>
    <row r="90" spans="1:4">
      <c r="A90" s="9">
        <v>10</v>
      </c>
      <c r="B90" s="9">
        <v>9</v>
      </c>
      <c r="C90" s="10">
        <f t="shared" si="2"/>
        <v>1</v>
      </c>
      <c r="D90" s="11">
        <f t="shared" si="3"/>
        <v>1</v>
      </c>
    </row>
    <row r="91" spans="1:4">
      <c r="A91" s="9">
        <v>5</v>
      </c>
      <c r="B91" s="9">
        <v>2</v>
      </c>
      <c r="C91" s="10">
        <f t="shared" si="2"/>
        <v>3</v>
      </c>
      <c r="D91" s="11">
        <f t="shared" si="3"/>
        <v>9</v>
      </c>
    </row>
    <row r="92" spans="1:4">
      <c r="A92" s="9">
        <v>10</v>
      </c>
      <c r="B92" s="9">
        <v>9</v>
      </c>
      <c r="C92" s="10">
        <f t="shared" si="2"/>
        <v>1</v>
      </c>
      <c r="D92" s="11">
        <f t="shared" si="3"/>
        <v>1</v>
      </c>
    </row>
    <row r="93" spans="1:4">
      <c r="A93" s="9">
        <v>10</v>
      </c>
      <c r="B93" s="9">
        <v>8</v>
      </c>
      <c r="C93" s="10">
        <f t="shared" si="2"/>
        <v>2</v>
      </c>
      <c r="D93" s="11">
        <f t="shared" si="3"/>
        <v>4</v>
      </c>
    </row>
    <row r="94" spans="1:4">
      <c r="A94" s="9">
        <v>7</v>
      </c>
      <c r="B94" s="9">
        <v>3</v>
      </c>
      <c r="C94" s="10">
        <f t="shared" si="2"/>
        <v>4</v>
      </c>
      <c r="D94" s="11">
        <f t="shared" si="3"/>
        <v>16</v>
      </c>
    </row>
    <row r="95" spans="1:4">
      <c r="A95" s="9">
        <v>10</v>
      </c>
      <c r="B95" s="9">
        <v>5</v>
      </c>
      <c r="C95" s="10">
        <f t="shared" si="2"/>
        <v>5</v>
      </c>
      <c r="D95" s="11">
        <f t="shared" si="3"/>
        <v>25</v>
      </c>
    </row>
    <row r="96" spans="1:4">
      <c r="A96" s="9">
        <v>10</v>
      </c>
      <c r="B96" s="9">
        <v>9</v>
      </c>
      <c r="C96" s="10">
        <f t="shared" si="2"/>
        <v>1</v>
      </c>
      <c r="D96" s="11">
        <f t="shared" si="3"/>
        <v>1</v>
      </c>
    </row>
    <row r="97" spans="1:4">
      <c r="A97" s="9">
        <v>7</v>
      </c>
      <c r="B97" s="9">
        <v>6</v>
      </c>
      <c r="C97" s="10">
        <f t="shared" si="2"/>
        <v>1</v>
      </c>
      <c r="D97" s="11">
        <f t="shared" si="3"/>
        <v>1</v>
      </c>
    </row>
    <row r="98" spans="1:4">
      <c r="A98" s="9">
        <v>7</v>
      </c>
      <c r="B98" s="9">
        <v>9</v>
      </c>
      <c r="C98" s="10">
        <f t="shared" si="2"/>
        <v>-2</v>
      </c>
      <c r="D98" s="11">
        <f t="shared" si="3"/>
        <v>4</v>
      </c>
    </row>
    <row r="99" spans="1:4">
      <c r="A99" s="9">
        <v>10</v>
      </c>
      <c r="B99" s="9">
        <v>10</v>
      </c>
      <c r="C99" s="10">
        <f t="shared" si="2"/>
        <v>0</v>
      </c>
      <c r="D99" s="11">
        <f t="shared" si="3"/>
        <v>0</v>
      </c>
    </row>
    <row r="100" spans="1:4">
      <c r="A100" s="9">
        <v>8</v>
      </c>
      <c r="B100" s="9">
        <v>8</v>
      </c>
      <c r="C100" s="10">
        <f t="shared" si="2"/>
        <v>0</v>
      </c>
      <c r="D100" s="11">
        <f t="shared" si="3"/>
        <v>0</v>
      </c>
    </row>
    <row r="101" spans="1:4">
      <c r="A101" s="9">
        <v>5</v>
      </c>
      <c r="B101" s="9">
        <v>7</v>
      </c>
      <c r="C101" s="10">
        <f t="shared" si="2"/>
        <v>-2</v>
      </c>
      <c r="D101" s="11">
        <f t="shared" si="3"/>
        <v>4</v>
      </c>
    </row>
    <row r="102" spans="1:4">
      <c r="A102" s="9">
        <v>10</v>
      </c>
      <c r="B102" s="9">
        <v>10</v>
      </c>
      <c r="C102" s="10">
        <f t="shared" si="2"/>
        <v>0</v>
      </c>
      <c r="D102" s="11">
        <f t="shared" si="3"/>
        <v>0</v>
      </c>
    </row>
    <row r="103" spans="1:4">
      <c r="A103" s="9">
        <v>8</v>
      </c>
      <c r="B103" s="9">
        <v>10</v>
      </c>
      <c r="C103" s="10">
        <f t="shared" si="2"/>
        <v>-2</v>
      </c>
      <c r="D103" s="11">
        <f t="shared" si="3"/>
        <v>4</v>
      </c>
    </row>
    <row r="104" spans="1:4">
      <c r="A104" s="9">
        <v>7</v>
      </c>
      <c r="B104" s="9">
        <v>5</v>
      </c>
      <c r="C104" s="10">
        <f t="shared" si="2"/>
        <v>2</v>
      </c>
      <c r="D104" s="11">
        <f t="shared" si="3"/>
        <v>4</v>
      </c>
    </row>
    <row r="105" spans="1:4">
      <c r="A105" s="9">
        <v>9</v>
      </c>
      <c r="B105" s="9">
        <v>7</v>
      </c>
      <c r="C105" s="10">
        <f t="shared" si="2"/>
        <v>2</v>
      </c>
      <c r="D105" s="11">
        <f t="shared" si="3"/>
        <v>4</v>
      </c>
    </row>
    <row r="106" spans="1:4">
      <c r="A106" s="9">
        <v>7</v>
      </c>
      <c r="B106" s="9">
        <v>7</v>
      </c>
      <c r="C106" s="10">
        <f t="shared" si="2"/>
        <v>0</v>
      </c>
      <c r="D106" s="11">
        <f t="shared" si="3"/>
        <v>0</v>
      </c>
    </row>
    <row r="107" spans="1:4">
      <c r="A107" s="9">
        <v>7</v>
      </c>
      <c r="B107" s="9">
        <v>7</v>
      </c>
      <c r="C107" s="10">
        <f t="shared" si="2"/>
        <v>0</v>
      </c>
      <c r="D107" s="11">
        <f t="shared" si="3"/>
        <v>0</v>
      </c>
    </row>
    <row r="108" spans="1:4">
      <c r="A108" s="9">
        <v>6</v>
      </c>
      <c r="B108" s="9">
        <v>8</v>
      </c>
      <c r="C108" s="10">
        <f t="shared" si="2"/>
        <v>-2</v>
      </c>
      <c r="D108" s="11">
        <f t="shared" si="3"/>
        <v>4</v>
      </c>
    </row>
    <row r="109" spans="1:4">
      <c r="A109" s="9">
        <v>8</v>
      </c>
      <c r="B109" s="9">
        <v>7</v>
      </c>
      <c r="C109" s="10">
        <f t="shared" si="2"/>
        <v>1</v>
      </c>
      <c r="D109" s="11">
        <f t="shared" si="3"/>
        <v>1</v>
      </c>
    </row>
    <row r="110" spans="1:4">
      <c r="A110" s="9">
        <v>6</v>
      </c>
      <c r="B110" s="9">
        <v>8</v>
      </c>
      <c r="C110" s="10">
        <f t="shared" si="2"/>
        <v>-2</v>
      </c>
      <c r="D110" s="11">
        <f t="shared" si="3"/>
        <v>4</v>
      </c>
    </row>
    <row r="111" spans="1:4">
      <c r="A111" s="9">
        <v>11</v>
      </c>
      <c r="B111" s="9">
        <v>7</v>
      </c>
      <c r="C111" s="10">
        <f t="shared" si="2"/>
        <v>4</v>
      </c>
      <c r="D111" s="11">
        <f t="shared" si="3"/>
        <v>16</v>
      </c>
    </row>
    <row r="112" spans="1:4">
      <c r="A112" s="9">
        <v>9</v>
      </c>
      <c r="B112" s="9">
        <v>8</v>
      </c>
      <c r="C112" s="10">
        <f t="shared" si="2"/>
        <v>1</v>
      </c>
      <c r="D112" s="11">
        <f t="shared" si="3"/>
        <v>1</v>
      </c>
    </row>
    <row r="113" spans="1:4">
      <c r="A113" s="9">
        <v>7</v>
      </c>
      <c r="B113" s="9">
        <v>9</v>
      </c>
      <c r="C113" s="10">
        <f t="shared" si="2"/>
        <v>-2</v>
      </c>
      <c r="D113" s="11">
        <f t="shared" si="3"/>
        <v>4</v>
      </c>
    </row>
    <row r="114" spans="1:4">
      <c r="A114" s="9">
        <v>5</v>
      </c>
      <c r="B114" s="9">
        <v>7</v>
      </c>
      <c r="C114" s="10">
        <f t="shared" si="2"/>
        <v>-2</v>
      </c>
      <c r="D114" s="11">
        <f t="shared" si="3"/>
        <v>4</v>
      </c>
    </row>
    <row r="115" spans="1:4">
      <c r="A115" s="9">
        <v>10</v>
      </c>
      <c r="B115" s="9">
        <v>6</v>
      </c>
      <c r="C115" s="10">
        <f t="shared" si="2"/>
        <v>4</v>
      </c>
      <c r="D115" s="11">
        <f t="shared" si="3"/>
        <v>16</v>
      </c>
    </row>
    <row r="116" spans="1:4">
      <c r="A116" s="9">
        <v>8</v>
      </c>
      <c r="B116" s="9">
        <v>6</v>
      </c>
      <c r="C116" s="10">
        <f t="shared" si="2"/>
        <v>2</v>
      </c>
      <c r="D116" s="11">
        <f t="shared" si="3"/>
        <v>4</v>
      </c>
    </row>
    <row r="117" spans="1:4">
      <c r="A117" s="9">
        <v>6</v>
      </c>
      <c r="B117" s="9">
        <v>4</v>
      </c>
      <c r="C117" s="10">
        <f t="shared" si="2"/>
        <v>2</v>
      </c>
      <c r="D117" s="11">
        <f t="shared" si="3"/>
        <v>4</v>
      </c>
    </row>
    <row r="118" spans="1:4">
      <c r="A118" s="9">
        <v>6</v>
      </c>
      <c r="B118" s="9">
        <v>5</v>
      </c>
      <c r="C118" s="10">
        <f t="shared" si="2"/>
        <v>1</v>
      </c>
      <c r="D118" s="11">
        <f t="shared" si="3"/>
        <v>1</v>
      </c>
    </row>
    <row r="119" spans="1:4">
      <c r="A119" s="9">
        <v>7</v>
      </c>
      <c r="B119" s="9">
        <v>5</v>
      </c>
      <c r="C119" s="10">
        <f t="shared" si="2"/>
        <v>2</v>
      </c>
      <c r="D119" s="11">
        <f t="shared" si="3"/>
        <v>4</v>
      </c>
    </row>
    <row r="120" spans="1:4">
      <c r="A120" s="9">
        <v>7</v>
      </c>
      <c r="B120" s="9">
        <v>7</v>
      </c>
      <c r="C120" s="10">
        <f t="shared" si="2"/>
        <v>0</v>
      </c>
      <c r="D120" s="11">
        <f t="shared" si="3"/>
        <v>0</v>
      </c>
    </row>
    <row r="121" spans="1:4">
      <c r="A121" s="9">
        <v>10</v>
      </c>
      <c r="B121" s="9">
        <v>2</v>
      </c>
      <c r="C121" s="10">
        <f t="shared" si="2"/>
        <v>8</v>
      </c>
      <c r="D121" s="11">
        <f t="shared" si="3"/>
        <v>64</v>
      </c>
    </row>
    <row r="122" spans="1:4">
      <c r="A122" s="9">
        <v>7</v>
      </c>
      <c r="B122" s="9">
        <v>6</v>
      </c>
      <c r="C122" s="10">
        <f t="shared" si="2"/>
        <v>1</v>
      </c>
      <c r="D122" s="11">
        <f t="shared" si="3"/>
        <v>1</v>
      </c>
    </row>
    <row r="123" spans="1:4">
      <c r="A123" s="9">
        <v>11</v>
      </c>
      <c r="B123" s="9">
        <v>11</v>
      </c>
      <c r="C123" s="10">
        <f t="shared" si="2"/>
        <v>0</v>
      </c>
      <c r="D123" s="11">
        <f t="shared" si="3"/>
        <v>0</v>
      </c>
    </row>
    <row r="124" spans="1:4">
      <c r="A124" s="9">
        <v>9</v>
      </c>
      <c r="B124" s="9">
        <v>6</v>
      </c>
      <c r="C124" s="10">
        <f t="shared" si="2"/>
        <v>3</v>
      </c>
      <c r="D124" s="11">
        <f t="shared" si="3"/>
        <v>9</v>
      </c>
    </row>
    <row r="125" spans="1:4">
      <c r="A125" s="9">
        <v>11</v>
      </c>
      <c r="B125" s="9">
        <v>7</v>
      </c>
      <c r="C125" s="10">
        <f t="shared" si="2"/>
        <v>4</v>
      </c>
      <c r="D125" s="11">
        <f t="shared" si="3"/>
        <v>16</v>
      </c>
    </row>
    <row r="126" spans="1:4">
      <c r="A126" s="9">
        <v>8</v>
      </c>
      <c r="B126" s="9">
        <v>8</v>
      </c>
      <c r="C126" s="10">
        <f t="shared" si="2"/>
        <v>0</v>
      </c>
      <c r="D126" s="11">
        <f t="shared" si="3"/>
        <v>0</v>
      </c>
    </row>
    <row r="127" spans="1:4">
      <c r="A127" s="9">
        <v>8</v>
      </c>
      <c r="B127" s="9">
        <v>12</v>
      </c>
      <c r="C127" s="10">
        <f t="shared" si="2"/>
        <v>-4</v>
      </c>
      <c r="D127" s="11">
        <f t="shared" si="3"/>
        <v>16</v>
      </c>
    </row>
    <row r="128" spans="1:4">
      <c r="A128" s="9">
        <v>8</v>
      </c>
      <c r="B128" s="9">
        <v>6</v>
      </c>
      <c r="C128" s="10">
        <f t="shared" si="2"/>
        <v>2</v>
      </c>
      <c r="D128" s="11">
        <f t="shared" si="3"/>
        <v>4</v>
      </c>
    </row>
    <row r="129" spans="1:4">
      <c r="A129" s="9">
        <v>7</v>
      </c>
      <c r="B129" s="9">
        <v>7</v>
      </c>
      <c r="C129" s="10">
        <f t="shared" si="2"/>
        <v>0</v>
      </c>
      <c r="D129" s="11">
        <f t="shared" si="3"/>
        <v>0</v>
      </c>
    </row>
    <row r="130" spans="1:4">
      <c r="A130" s="9">
        <v>5</v>
      </c>
      <c r="B130" s="9">
        <v>5</v>
      </c>
      <c r="C130" s="10">
        <f t="shared" si="2"/>
        <v>0</v>
      </c>
      <c r="D130" s="11">
        <f t="shared" si="3"/>
        <v>0</v>
      </c>
    </row>
    <row r="131" spans="1:4">
      <c r="A131" s="9">
        <v>4</v>
      </c>
      <c r="B131" s="9">
        <v>11</v>
      </c>
      <c r="C131" s="10">
        <f t="shared" si="2"/>
        <v>-7</v>
      </c>
      <c r="D131" s="11">
        <f t="shared" si="3"/>
        <v>49</v>
      </c>
    </row>
    <row r="132" spans="1:4">
      <c r="A132" s="9">
        <v>6</v>
      </c>
      <c r="B132" s="9">
        <v>8</v>
      </c>
      <c r="C132" s="10">
        <f t="shared" si="2"/>
        <v>-2</v>
      </c>
      <c r="D132" s="11">
        <f t="shared" si="3"/>
        <v>4</v>
      </c>
    </row>
    <row r="133" spans="1:4">
      <c r="A133" s="9">
        <v>11</v>
      </c>
      <c r="B133" s="9">
        <v>7</v>
      </c>
      <c r="C133" s="10">
        <f t="shared" si="2"/>
        <v>4</v>
      </c>
      <c r="D133" s="11">
        <f t="shared" si="3"/>
        <v>16</v>
      </c>
    </row>
    <row r="134" spans="1:4">
      <c r="A134" s="9">
        <v>7</v>
      </c>
      <c r="B134" s="9">
        <v>7</v>
      </c>
      <c r="C134" s="10">
        <f t="shared" si="2"/>
        <v>0</v>
      </c>
      <c r="D134" s="11">
        <f t="shared" si="3"/>
        <v>0</v>
      </c>
    </row>
    <row r="135" spans="1:4">
      <c r="A135" s="9">
        <v>9</v>
      </c>
      <c r="B135" s="9">
        <v>7</v>
      </c>
      <c r="C135" s="10">
        <f t="shared" si="2"/>
        <v>2</v>
      </c>
      <c r="D135" s="11">
        <f t="shared" si="3"/>
        <v>4</v>
      </c>
    </row>
    <row r="136" spans="1:4">
      <c r="A136" s="9">
        <v>6</v>
      </c>
      <c r="B136" s="9">
        <v>7</v>
      </c>
      <c r="C136" s="10">
        <f t="shared" ref="C136:C199" si="4">A136-B136</f>
        <v>-1</v>
      </c>
      <c r="D136" s="11">
        <f t="shared" ref="D136:D199" si="5">C136^2</f>
        <v>1</v>
      </c>
    </row>
    <row r="137" spans="1:4">
      <c r="A137" s="9">
        <v>7</v>
      </c>
      <c r="B137" s="9">
        <v>7</v>
      </c>
      <c r="C137" s="10">
        <f t="shared" si="4"/>
        <v>0</v>
      </c>
      <c r="D137" s="11">
        <f t="shared" si="5"/>
        <v>0</v>
      </c>
    </row>
    <row r="138" spans="1:4">
      <c r="A138" s="9">
        <v>8</v>
      </c>
      <c r="B138" s="9">
        <v>4</v>
      </c>
      <c r="C138" s="10">
        <f t="shared" si="4"/>
        <v>4</v>
      </c>
      <c r="D138" s="11">
        <f t="shared" si="5"/>
        <v>16</v>
      </c>
    </row>
    <row r="139" spans="1:4">
      <c r="A139" s="9">
        <v>10</v>
      </c>
      <c r="B139" s="9">
        <v>10</v>
      </c>
      <c r="C139" s="10">
        <f t="shared" si="4"/>
        <v>0</v>
      </c>
      <c r="D139" s="11">
        <f t="shared" si="5"/>
        <v>0</v>
      </c>
    </row>
    <row r="140" spans="1:4">
      <c r="A140" s="9">
        <v>10</v>
      </c>
      <c r="B140" s="9">
        <v>8</v>
      </c>
      <c r="C140" s="10">
        <f t="shared" si="4"/>
        <v>2</v>
      </c>
      <c r="D140" s="11">
        <f t="shared" si="5"/>
        <v>4</v>
      </c>
    </row>
    <row r="141" spans="1:4">
      <c r="A141" s="9">
        <v>6</v>
      </c>
      <c r="B141" s="9">
        <v>5</v>
      </c>
      <c r="C141" s="10">
        <f t="shared" si="4"/>
        <v>1</v>
      </c>
      <c r="D141" s="11">
        <f t="shared" si="5"/>
        <v>1</v>
      </c>
    </row>
    <row r="142" spans="1:4">
      <c r="A142" s="9">
        <v>7</v>
      </c>
      <c r="B142" s="9">
        <v>8</v>
      </c>
      <c r="C142" s="10">
        <f t="shared" si="4"/>
        <v>-1</v>
      </c>
      <c r="D142" s="11">
        <f t="shared" si="5"/>
        <v>1</v>
      </c>
    </row>
    <row r="143" spans="1:4">
      <c r="A143" s="9">
        <v>9</v>
      </c>
      <c r="B143" s="9">
        <v>5</v>
      </c>
      <c r="C143" s="10">
        <f t="shared" si="4"/>
        <v>4</v>
      </c>
      <c r="D143" s="11">
        <f t="shared" si="5"/>
        <v>16</v>
      </c>
    </row>
    <row r="144" spans="1:4">
      <c r="A144" s="9">
        <v>8</v>
      </c>
      <c r="B144" s="9">
        <v>6</v>
      </c>
      <c r="C144" s="10">
        <f t="shared" si="4"/>
        <v>2</v>
      </c>
      <c r="D144" s="11">
        <f t="shared" si="5"/>
        <v>4</v>
      </c>
    </row>
    <row r="145" spans="1:4">
      <c r="A145" s="9">
        <v>6</v>
      </c>
      <c r="B145" s="9">
        <v>6</v>
      </c>
      <c r="C145" s="10">
        <f t="shared" si="4"/>
        <v>0</v>
      </c>
      <c r="D145" s="11">
        <f t="shared" si="5"/>
        <v>0</v>
      </c>
    </row>
    <row r="146" spans="1:4">
      <c r="A146" s="9">
        <v>9</v>
      </c>
      <c r="B146" s="9">
        <v>6</v>
      </c>
      <c r="C146" s="10">
        <f t="shared" si="4"/>
        <v>3</v>
      </c>
      <c r="D146" s="11">
        <f t="shared" si="5"/>
        <v>9</v>
      </c>
    </row>
    <row r="147" spans="1:4">
      <c r="A147" s="9">
        <v>10</v>
      </c>
      <c r="B147" s="9">
        <v>7</v>
      </c>
      <c r="C147" s="10">
        <f t="shared" si="4"/>
        <v>3</v>
      </c>
      <c r="D147" s="11">
        <f t="shared" si="5"/>
        <v>9</v>
      </c>
    </row>
    <row r="148" spans="1:4">
      <c r="A148" s="9">
        <v>0</v>
      </c>
      <c r="B148" s="9">
        <v>0</v>
      </c>
      <c r="C148" s="10">
        <f t="shared" si="4"/>
        <v>0</v>
      </c>
      <c r="D148" s="11">
        <f t="shared" si="5"/>
        <v>0</v>
      </c>
    </row>
    <row r="149" spans="1:4">
      <c r="A149" s="9">
        <v>5</v>
      </c>
      <c r="B149" s="9">
        <v>7</v>
      </c>
      <c r="C149" s="10">
        <f t="shared" si="4"/>
        <v>-2</v>
      </c>
      <c r="D149" s="11">
        <f t="shared" si="5"/>
        <v>4</v>
      </c>
    </row>
    <row r="150" spans="1:4">
      <c r="A150" s="9">
        <v>7</v>
      </c>
      <c r="B150" s="9">
        <v>7</v>
      </c>
      <c r="C150" s="10">
        <f t="shared" si="4"/>
        <v>0</v>
      </c>
      <c r="D150" s="11">
        <f t="shared" si="5"/>
        <v>0</v>
      </c>
    </row>
    <row r="151" spans="1:4">
      <c r="A151" s="9">
        <v>8</v>
      </c>
      <c r="B151" s="9">
        <v>9</v>
      </c>
      <c r="C151" s="10">
        <f t="shared" si="4"/>
        <v>-1</v>
      </c>
      <c r="D151" s="11">
        <f t="shared" si="5"/>
        <v>1</v>
      </c>
    </row>
    <row r="152" spans="1:4">
      <c r="A152" s="9">
        <v>7</v>
      </c>
      <c r="B152" s="9">
        <v>8</v>
      </c>
      <c r="C152" s="10">
        <f t="shared" si="4"/>
        <v>-1</v>
      </c>
      <c r="D152" s="11">
        <f t="shared" si="5"/>
        <v>1</v>
      </c>
    </row>
    <row r="153" spans="1:4">
      <c r="A153" s="9">
        <v>4</v>
      </c>
      <c r="B153" s="9">
        <v>4</v>
      </c>
      <c r="C153" s="10">
        <f t="shared" si="4"/>
        <v>0</v>
      </c>
      <c r="D153" s="11">
        <f t="shared" si="5"/>
        <v>0</v>
      </c>
    </row>
    <row r="154" spans="1:4">
      <c r="A154" s="9">
        <v>8</v>
      </c>
      <c r="B154" s="9">
        <v>8</v>
      </c>
      <c r="C154" s="10">
        <f t="shared" si="4"/>
        <v>0</v>
      </c>
      <c r="D154" s="11">
        <f t="shared" si="5"/>
        <v>0</v>
      </c>
    </row>
    <row r="155" spans="1:4">
      <c r="A155" s="9">
        <v>6</v>
      </c>
      <c r="B155" s="9">
        <v>6</v>
      </c>
      <c r="C155" s="10">
        <f t="shared" si="4"/>
        <v>0</v>
      </c>
      <c r="D155" s="11">
        <f t="shared" si="5"/>
        <v>0</v>
      </c>
    </row>
    <row r="156" spans="1:4">
      <c r="A156" s="9">
        <v>11</v>
      </c>
      <c r="B156" s="9">
        <v>10</v>
      </c>
      <c r="C156" s="10">
        <f t="shared" si="4"/>
        <v>1</v>
      </c>
      <c r="D156" s="11">
        <f t="shared" si="5"/>
        <v>1</v>
      </c>
    </row>
    <row r="157" spans="1:4">
      <c r="A157" s="9">
        <v>6</v>
      </c>
      <c r="B157" s="9">
        <v>4</v>
      </c>
      <c r="C157" s="10">
        <f t="shared" si="4"/>
        <v>2</v>
      </c>
      <c r="D157" s="11">
        <f t="shared" si="5"/>
        <v>4</v>
      </c>
    </row>
    <row r="158" spans="1:4">
      <c r="A158" s="9">
        <v>7</v>
      </c>
      <c r="B158" s="9">
        <v>7</v>
      </c>
      <c r="C158" s="10">
        <f t="shared" si="4"/>
        <v>0</v>
      </c>
      <c r="D158" s="11">
        <f t="shared" si="5"/>
        <v>0</v>
      </c>
    </row>
    <row r="159" spans="1:4">
      <c r="A159" s="9">
        <v>8</v>
      </c>
      <c r="B159" s="9">
        <v>4</v>
      </c>
      <c r="C159" s="10">
        <f t="shared" si="4"/>
        <v>4</v>
      </c>
      <c r="D159" s="11">
        <f t="shared" si="5"/>
        <v>16</v>
      </c>
    </row>
    <row r="160" spans="1:4">
      <c r="A160" s="9">
        <v>12</v>
      </c>
      <c r="B160" s="9">
        <v>4</v>
      </c>
      <c r="C160" s="10">
        <f t="shared" si="4"/>
        <v>8</v>
      </c>
      <c r="D160" s="11">
        <f t="shared" si="5"/>
        <v>64</v>
      </c>
    </row>
    <row r="161" spans="1:4">
      <c r="A161" s="9">
        <v>9</v>
      </c>
      <c r="B161" s="9">
        <v>7</v>
      </c>
      <c r="C161" s="10">
        <f t="shared" si="4"/>
        <v>2</v>
      </c>
      <c r="D161" s="11">
        <f t="shared" si="5"/>
        <v>4</v>
      </c>
    </row>
    <row r="162" spans="1:4">
      <c r="A162" s="9">
        <v>5</v>
      </c>
      <c r="B162" s="9">
        <v>5</v>
      </c>
      <c r="C162" s="10">
        <f t="shared" si="4"/>
        <v>0</v>
      </c>
      <c r="D162" s="11">
        <f t="shared" si="5"/>
        <v>0</v>
      </c>
    </row>
    <row r="163" spans="1:4">
      <c r="A163" s="9">
        <v>12</v>
      </c>
      <c r="B163" s="9">
        <v>11</v>
      </c>
      <c r="C163" s="10">
        <f t="shared" si="4"/>
        <v>1</v>
      </c>
      <c r="D163" s="11">
        <f t="shared" si="5"/>
        <v>1</v>
      </c>
    </row>
    <row r="164" spans="1:4">
      <c r="A164" s="9">
        <v>5</v>
      </c>
      <c r="B164" s="9">
        <v>7</v>
      </c>
      <c r="C164" s="10">
        <f t="shared" si="4"/>
        <v>-2</v>
      </c>
      <c r="D164" s="11">
        <f t="shared" si="5"/>
        <v>4</v>
      </c>
    </row>
    <row r="165" spans="1:4">
      <c r="A165" s="9">
        <v>9</v>
      </c>
      <c r="B165" s="9">
        <v>5</v>
      </c>
      <c r="C165" s="10">
        <f t="shared" si="4"/>
        <v>4</v>
      </c>
      <c r="D165" s="11">
        <f t="shared" si="5"/>
        <v>16</v>
      </c>
    </row>
    <row r="166" spans="1:4">
      <c r="A166" s="9">
        <v>11</v>
      </c>
      <c r="B166" s="9">
        <v>9</v>
      </c>
      <c r="C166" s="10">
        <f t="shared" si="4"/>
        <v>2</v>
      </c>
      <c r="D166" s="11">
        <f t="shared" si="5"/>
        <v>4</v>
      </c>
    </row>
    <row r="167" spans="1:4">
      <c r="A167" s="9">
        <v>2</v>
      </c>
      <c r="B167" s="9">
        <v>2</v>
      </c>
      <c r="C167" s="10">
        <f t="shared" si="4"/>
        <v>0</v>
      </c>
      <c r="D167" s="11">
        <f t="shared" si="5"/>
        <v>0</v>
      </c>
    </row>
    <row r="168" spans="1:4">
      <c r="A168" s="9">
        <v>7</v>
      </c>
      <c r="B168" s="9">
        <v>5</v>
      </c>
      <c r="C168" s="10">
        <f t="shared" si="4"/>
        <v>2</v>
      </c>
      <c r="D168" s="11">
        <f t="shared" si="5"/>
        <v>4</v>
      </c>
    </row>
    <row r="169" spans="1:4">
      <c r="A169" s="9">
        <v>9</v>
      </c>
      <c r="B169" s="9">
        <v>9</v>
      </c>
      <c r="C169" s="10">
        <f t="shared" si="4"/>
        <v>0</v>
      </c>
      <c r="D169" s="11">
        <f t="shared" si="5"/>
        <v>0</v>
      </c>
    </row>
    <row r="170" spans="1:4">
      <c r="A170" s="9">
        <v>6</v>
      </c>
      <c r="B170" s="9">
        <v>4</v>
      </c>
      <c r="C170" s="10">
        <f t="shared" si="4"/>
        <v>2</v>
      </c>
      <c r="D170" s="11">
        <f t="shared" si="5"/>
        <v>4</v>
      </c>
    </row>
    <row r="171" spans="1:4">
      <c r="A171" s="9">
        <v>8</v>
      </c>
      <c r="B171" s="9">
        <v>5</v>
      </c>
      <c r="C171" s="10">
        <f t="shared" si="4"/>
        <v>3</v>
      </c>
      <c r="D171" s="11">
        <f t="shared" si="5"/>
        <v>9</v>
      </c>
    </row>
    <row r="172" spans="1:4">
      <c r="A172" s="9">
        <v>3</v>
      </c>
      <c r="B172" s="9">
        <v>3</v>
      </c>
      <c r="C172" s="10">
        <f t="shared" si="4"/>
        <v>0</v>
      </c>
      <c r="D172" s="11">
        <f t="shared" si="5"/>
        <v>0</v>
      </c>
    </row>
    <row r="173" spans="1:4">
      <c r="A173" s="9">
        <v>5</v>
      </c>
      <c r="B173" s="9">
        <v>4</v>
      </c>
      <c r="C173" s="10">
        <f t="shared" si="4"/>
        <v>1</v>
      </c>
      <c r="D173" s="11">
        <f t="shared" si="5"/>
        <v>1</v>
      </c>
    </row>
    <row r="174" spans="1:4">
      <c r="A174" s="9">
        <v>13</v>
      </c>
      <c r="B174" s="9">
        <v>10</v>
      </c>
      <c r="C174" s="10">
        <f t="shared" si="4"/>
        <v>3</v>
      </c>
      <c r="D174" s="11">
        <f t="shared" si="5"/>
        <v>9</v>
      </c>
    </row>
    <row r="175" spans="1:4">
      <c r="A175" s="9">
        <v>5</v>
      </c>
      <c r="B175" s="9">
        <v>6</v>
      </c>
      <c r="C175" s="10">
        <f t="shared" si="4"/>
        <v>-1</v>
      </c>
      <c r="D175" s="11">
        <f t="shared" si="5"/>
        <v>1</v>
      </c>
    </row>
    <row r="176" spans="1:4">
      <c r="A176" s="9"/>
      <c r="B176" s="9"/>
      <c r="C176" s="10">
        <f t="shared" si="4"/>
        <v>0</v>
      </c>
      <c r="D176" s="11">
        <f t="shared" si="5"/>
        <v>0</v>
      </c>
    </row>
    <row r="177" spans="1:4">
      <c r="A177" s="9"/>
      <c r="B177" s="9"/>
      <c r="C177" s="10">
        <f t="shared" si="4"/>
        <v>0</v>
      </c>
      <c r="D177" s="11">
        <f t="shared" si="5"/>
        <v>0</v>
      </c>
    </row>
    <row r="178" spans="1:4">
      <c r="A178" s="9"/>
      <c r="B178" s="9"/>
      <c r="C178" s="10">
        <f t="shared" si="4"/>
        <v>0</v>
      </c>
      <c r="D178" s="11">
        <f t="shared" si="5"/>
        <v>0</v>
      </c>
    </row>
    <row r="179" spans="1:4">
      <c r="A179" s="9"/>
      <c r="B179" s="9"/>
      <c r="C179" s="10">
        <f t="shared" si="4"/>
        <v>0</v>
      </c>
      <c r="D179" s="11">
        <f t="shared" si="5"/>
        <v>0</v>
      </c>
    </row>
    <row r="180" spans="1:4">
      <c r="A180" s="9"/>
      <c r="B180" s="9"/>
      <c r="C180" s="10">
        <f t="shared" si="4"/>
        <v>0</v>
      </c>
      <c r="D180" s="11">
        <f t="shared" si="5"/>
        <v>0</v>
      </c>
    </row>
    <row r="181" spans="1:4">
      <c r="A181" s="9"/>
      <c r="B181" s="9"/>
      <c r="C181" s="10">
        <f t="shared" si="4"/>
        <v>0</v>
      </c>
      <c r="D181" s="11">
        <f t="shared" si="5"/>
        <v>0</v>
      </c>
    </row>
    <row r="182" spans="1:4">
      <c r="A182" s="9"/>
      <c r="B182" s="9"/>
      <c r="C182" s="10">
        <f t="shared" si="4"/>
        <v>0</v>
      </c>
      <c r="D182" s="11">
        <f t="shared" si="5"/>
        <v>0</v>
      </c>
    </row>
    <row r="183" spans="1:4">
      <c r="A183" s="9"/>
      <c r="B183" s="9"/>
      <c r="C183" s="10">
        <f t="shared" si="4"/>
        <v>0</v>
      </c>
      <c r="D183" s="11">
        <f t="shared" si="5"/>
        <v>0</v>
      </c>
    </row>
    <row r="184" spans="1:4">
      <c r="A184" s="9"/>
      <c r="B184" s="9"/>
      <c r="C184" s="10">
        <f t="shared" si="4"/>
        <v>0</v>
      </c>
      <c r="D184" s="11">
        <f t="shared" si="5"/>
        <v>0</v>
      </c>
    </row>
    <row r="185" spans="1:4">
      <c r="A185" s="9"/>
      <c r="B185" s="9"/>
      <c r="C185" s="10">
        <f t="shared" si="4"/>
        <v>0</v>
      </c>
      <c r="D185" s="11">
        <f t="shared" si="5"/>
        <v>0</v>
      </c>
    </row>
    <row r="186" spans="1:4">
      <c r="A186" s="9"/>
      <c r="B186" s="9"/>
      <c r="C186" s="10">
        <f t="shared" si="4"/>
        <v>0</v>
      </c>
      <c r="D186" s="11">
        <f t="shared" si="5"/>
        <v>0</v>
      </c>
    </row>
    <row r="187" spans="1:4">
      <c r="A187" s="9"/>
      <c r="B187" s="9"/>
      <c r="C187" s="10">
        <f t="shared" si="4"/>
        <v>0</v>
      </c>
      <c r="D187" s="11">
        <f t="shared" si="5"/>
        <v>0</v>
      </c>
    </row>
    <row r="188" spans="1:4">
      <c r="A188" s="9"/>
      <c r="B188" s="9"/>
      <c r="C188" s="10">
        <f t="shared" si="4"/>
        <v>0</v>
      </c>
      <c r="D188" s="11">
        <f t="shared" si="5"/>
        <v>0</v>
      </c>
    </row>
    <row r="189" spans="1:4">
      <c r="A189" s="9"/>
      <c r="B189" s="9"/>
      <c r="C189" s="10">
        <f t="shared" si="4"/>
        <v>0</v>
      </c>
      <c r="D189" s="11">
        <f t="shared" si="5"/>
        <v>0</v>
      </c>
    </row>
    <row r="190" spans="1:4">
      <c r="A190" s="9"/>
      <c r="B190" s="9"/>
      <c r="C190" s="10">
        <f t="shared" si="4"/>
        <v>0</v>
      </c>
      <c r="D190" s="11">
        <f t="shared" si="5"/>
        <v>0</v>
      </c>
    </row>
    <row r="191" spans="1:4">
      <c r="A191" s="9"/>
      <c r="B191" s="9"/>
      <c r="C191" s="10">
        <f t="shared" si="4"/>
        <v>0</v>
      </c>
      <c r="D191" s="11">
        <f t="shared" si="5"/>
        <v>0</v>
      </c>
    </row>
    <row r="192" spans="1:4">
      <c r="A192" s="9"/>
      <c r="B192" s="9"/>
      <c r="C192" s="10">
        <f t="shared" si="4"/>
        <v>0</v>
      </c>
      <c r="D192" s="11">
        <f t="shared" si="5"/>
        <v>0</v>
      </c>
    </row>
    <row r="193" spans="1:4">
      <c r="A193" s="9"/>
      <c r="B193" s="9"/>
      <c r="C193" s="10">
        <f t="shared" si="4"/>
        <v>0</v>
      </c>
      <c r="D193" s="11">
        <f t="shared" si="5"/>
        <v>0</v>
      </c>
    </row>
    <row r="194" spans="1:4">
      <c r="A194" s="9"/>
      <c r="B194" s="9"/>
      <c r="C194" s="10">
        <f t="shared" si="4"/>
        <v>0</v>
      </c>
      <c r="D194" s="11">
        <f t="shared" si="5"/>
        <v>0</v>
      </c>
    </row>
    <row r="195" spans="1:4">
      <c r="A195" s="9"/>
      <c r="B195" s="9"/>
      <c r="C195" s="10">
        <f t="shared" si="4"/>
        <v>0</v>
      </c>
      <c r="D195" s="11">
        <f t="shared" si="5"/>
        <v>0</v>
      </c>
    </row>
    <row r="196" spans="1:4">
      <c r="A196" s="9"/>
      <c r="B196" s="9"/>
      <c r="C196" s="10">
        <f t="shared" si="4"/>
        <v>0</v>
      </c>
      <c r="D196" s="11">
        <f t="shared" si="5"/>
        <v>0</v>
      </c>
    </row>
    <row r="197" spans="1:4">
      <c r="A197" s="9"/>
      <c r="B197" s="9"/>
      <c r="C197" s="10">
        <f t="shared" si="4"/>
        <v>0</v>
      </c>
      <c r="D197" s="11">
        <f t="shared" si="5"/>
        <v>0</v>
      </c>
    </row>
    <row r="198" spans="1:4">
      <c r="A198" s="9"/>
      <c r="B198" s="9"/>
      <c r="C198" s="10">
        <f t="shared" si="4"/>
        <v>0</v>
      </c>
      <c r="D198" s="11">
        <f t="shared" si="5"/>
        <v>0</v>
      </c>
    </row>
    <row r="199" spans="1:4">
      <c r="A199" s="9"/>
      <c r="B199" s="9"/>
      <c r="C199" s="10">
        <f t="shared" si="4"/>
        <v>0</v>
      </c>
      <c r="D199" s="11">
        <f t="shared" si="5"/>
        <v>0</v>
      </c>
    </row>
    <row r="200" spans="1:4">
      <c r="A200" s="9"/>
      <c r="B200" s="9"/>
      <c r="C200" s="10">
        <f t="shared" ref="C200:C263" si="6">A200-B200</f>
        <v>0</v>
      </c>
      <c r="D200" s="11">
        <f t="shared" ref="D200:D263" si="7">C200^2</f>
        <v>0</v>
      </c>
    </row>
    <row r="201" spans="1:4">
      <c r="A201" s="9"/>
      <c r="B201" s="9"/>
      <c r="C201" s="10">
        <f t="shared" si="6"/>
        <v>0</v>
      </c>
      <c r="D201" s="11">
        <f t="shared" si="7"/>
        <v>0</v>
      </c>
    </row>
    <row r="202" spans="1:4">
      <c r="A202" s="9"/>
      <c r="B202" s="9"/>
      <c r="C202" s="10">
        <f t="shared" si="6"/>
        <v>0</v>
      </c>
      <c r="D202" s="11">
        <f t="shared" si="7"/>
        <v>0</v>
      </c>
    </row>
    <row r="203" spans="1:4">
      <c r="A203" s="9"/>
      <c r="B203" s="9"/>
      <c r="C203" s="10">
        <f t="shared" si="6"/>
        <v>0</v>
      </c>
      <c r="D203" s="11">
        <f t="shared" si="7"/>
        <v>0</v>
      </c>
    </row>
    <row r="204" spans="1:4">
      <c r="A204" s="9"/>
      <c r="B204" s="9"/>
      <c r="C204" s="10">
        <f t="shared" si="6"/>
        <v>0</v>
      </c>
      <c r="D204" s="11">
        <f t="shared" si="7"/>
        <v>0</v>
      </c>
    </row>
    <row r="205" spans="1:4">
      <c r="A205" s="9"/>
      <c r="B205" s="9"/>
      <c r="C205" s="10">
        <f t="shared" si="6"/>
        <v>0</v>
      </c>
      <c r="D205" s="11">
        <f t="shared" si="7"/>
        <v>0</v>
      </c>
    </row>
    <row r="206" spans="1:4">
      <c r="A206" s="9"/>
      <c r="B206" s="9"/>
      <c r="C206" s="10">
        <f t="shared" si="6"/>
        <v>0</v>
      </c>
      <c r="D206" s="11">
        <f t="shared" si="7"/>
        <v>0</v>
      </c>
    </row>
    <row r="207" spans="1:4">
      <c r="A207" s="9"/>
      <c r="B207" s="9"/>
      <c r="C207" s="10">
        <f t="shared" si="6"/>
        <v>0</v>
      </c>
      <c r="D207" s="11">
        <f t="shared" si="7"/>
        <v>0</v>
      </c>
    </row>
    <row r="208" spans="1:4">
      <c r="A208" s="9"/>
      <c r="B208" s="9"/>
      <c r="C208" s="10">
        <f t="shared" si="6"/>
        <v>0</v>
      </c>
      <c r="D208" s="11">
        <f t="shared" si="7"/>
        <v>0</v>
      </c>
    </row>
    <row r="209" spans="1:4">
      <c r="A209" s="9"/>
      <c r="B209" s="9"/>
      <c r="C209" s="10">
        <f t="shared" si="6"/>
        <v>0</v>
      </c>
      <c r="D209" s="11">
        <f t="shared" si="7"/>
        <v>0</v>
      </c>
    </row>
    <row r="210" spans="1:4">
      <c r="A210" s="9"/>
      <c r="B210" s="9"/>
      <c r="C210" s="10">
        <f t="shared" si="6"/>
        <v>0</v>
      </c>
      <c r="D210" s="11">
        <f t="shared" si="7"/>
        <v>0</v>
      </c>
    </row>
    <row r="211" spans="1:4">
      <c r="A211" s="9"/>
      <c r="B211" s="9"/>
      <c r="C211" s="10">
        <f t="shared" si="6"/>
        <v>0</v>
      </c>
      <c r="D211" s="11">
        <f t="shared" si="7"/>
        <v>0</v>
      </c>
    </row>
    <row r="212" spans="1:4">
      <c r="A212" s="9"/>
      <c r="B212" s="9"/>
      <c r="C212" s="10">
        <f t="shared" si="6"/>
        <v>0</v>
      </c>
      <c r="D212" s="11">
        <f t="shared" si="7"/>
        <v>0</v>
      </c>
    </row>
    <row r="213" spans="1:4">
      <c r="A213" s="9"/>
      <c r="B213" s="9"/>
      <c r="C213" s="10">
        <f t="shared" si="6"/>
        <v>0</v>
      </c>
      <c r="D213" s="11">
        <f t="shared" si="7"/>
        <v>0</v>
      </c>
    </row>
    <row r="214" spans="1:4">
      <c r="A214" s="9"/>
      <c r="B214" s="9"/>
      <c r="C214" s="10">
        <f t="shared" si="6"/>
        <v>0</v>
      </c>
      <c r="D214" s="11">
        <f t="shared" si="7"/>
        <v>0</v>
      </c>
    </row>
    <row r="215" spans="1:4">
      <c r="A215" s="9"/>
      <c r="B215" s="9"/>
      <c r="C215" s="10">
        <f t="shared" si="6"/>
        <v>0</v>
      </c>
      <c r="D215" s="11">
        <f t="shared" si="7"/>
        <v>0</v>
      </c>
    </row>
    <row r="216" spans="1:4">
      <c r="A216" s="9"/>
      <c r="B216" s="9"/>
      <c r="C216" s="10">
        <f t="shared" si="6"/>
        <v>0</v>
      </c>
      <c r="D216" s="11">
        <f t="shared" si="7"/>
        <v>0</v>
      </c>
    </row>
    <row r="217" spans="1:4">
      <c r="A217" s="9"/>
      <c r="B217" s="9"/>
      <c r="C217" s="10">
        <f t="shared" si="6"/>
        <v>0</v>
      </c>
      <c r="D217" s="11">
        <f t="shared" si="7"/>
        <v>0</v>
      </c>
    </row>
    <row r="218" spans="1:4">
      <c r="A218" s="9"/>
      <c r="B218" s="9"/>
      <c r="C218" s="10">
        <f t="shared" si="6"/>
        <v>0</v>
      </c>
      <c r="D218" s="11">
        <f t="shared" si="7"/>
        <v>0</v>
      </c>
    </row>
    <row r="219" spans="1:4">
      <c r="A219" s="9"/>
      <c r="B219" s="9"/>
      <c r="C219" s="10">
        <f t="shared" si="6"/>
        <v>0</v>
      </c>
      <c r="D219" s="11">
        <f t="shared" si="7"/>
        <v>0</v>
      </c>
    </row>
    <row r="220" spans="1:4">
      <c r="A220" s="9"/>
      <c r="B220" s="9"/>
      <c r="C220" s="10">
        <f t="shared" si="6"/>
        <v>0</v>
      </c>
      <c r="D220" s="11">
        <f t="shared" si="7"/>
        <v>0</v>
      </c>
    </row>
    <row r="221" spans="1:4">
      <c r="A221" s="9"/>
      <c r="B221" s="9"/>
      <c r="C221" s="10">
        <f t="shared" si="6"/>
        <v>0</v>
      </c>
      <c r="D221" s="11">
        <f t="shared" si="7"/>
        <v>0</v>
      </c>
    </row>
    <row r="222" spans="1:4">
      <c r="A222" s="9"/>
      <c r="B222" s="9"/>
      <c r="C222" s="10">
        <f t="shared" si="6"/>
        <v>0</v>
      </c>
      <c r="D222" s="11">
        <f t="shared" si="7"/>
        <v>0</v>
      </c>
    </row>
    <row r="223" spans="1:4">
      <c r="A223" s="9"/>
      <c r="B223" s="9"/>
      <c r="C223" s="10">
        <f t="shared" si="6"/>
        <v>0</v>
      </c>
      <c r="D223" s="11">
        <f t="shared" si="7"/>
        <v>0</v>
      </c>
    </row>
    <row r="224" spans="1:4">
      <c r="A224" s="9"/>
      <c r="B224" s="9"/>
      <c r="C224" s="10">
        <f t="shared" si="6"/>
        <v>0</v>
      </c>
      <c r="D224" s="11">
        <f t="shared" si="7"/>
        <v>0</v>
      </c>
    </row>
    <row r="225" spans="1:4">
      <c r="A225" s="9"/>
      <c r="B225" s="9"/>
      <c r="C225" s="10">
        <f t="shared" si="6"/>
        <v>0</v>
      </c>
      <c r="D225" s="11">
        <f t="shared" si="7"/>
        <v>0</v>
      </c>
    </row>
    <row r="226" spans="1:4">
      <c r="A226" s="9"/>
      <c r="B226" s="9"/>
      <c r="C226" s="10">
        <f t="shared" si="6"/>
        <v>0</v>
      </c>
      <c r="D226" s="11">
        <f t="shared" si="7"/>
        <v>0</v>
      </c>
    </row>
    <row r="227" spans="1:4">
      <c r="A227" s="9"/>
      <c r="B227" s="9"/>
      <c r="C227" s="10">
        <f t="shared" si="6"/>
        <v>0</v>
      </c>
      <c r="D227" s="11">
        <f t="shared" si="7"/>
        <v>0</v>
      </c>
    </row>
    <row r="228" spans="1:4">
      <c r="A228" s="9"/>
      <c r="B228" s="9"/>
      <c r="C228" s="10">
        <f t="shared" si="6"/>
        <v>0</v>
      </c>
      <c r="D228" s="11">
        <f t="shared" si="7"/>
        <v>0</v>
      </c>
    </row>
    <row r="229" spans="1:4">
      <c r="A229" s="9"/>
      <c r="B229" s="9"/>
      <c r="C229" s="10">
        <f t="shared" si="6"/>
        <v>0</v>
      </c>
      <c r="D229" s="11">
        <f t="shared" si="7"/>
        <v>0</v>
      </c>
    </row>
    <row r="230" spans="1:4">
      <c r="A230" s="9"/>
      <c r="B230" s="9"/>
      <c r="C230" s="10">
        <f t="shared" si="6"/>
        <v>0</v>
      </c>
      <c r="D230" s="11">
        <f t="shared" si="7"/>
        <v>0</v>
      </c>
    </row>
    <row r="231" spans="1:4">
      <c r="A231" s="9"/>
      <c r="B231" s="9"/>
      <c r="C231" s="10">
        <f t="shared" si="6"/>
        <v>0</v>
      </c>
      <c r="D231" s="11">
        <f t="shared" si="7"/>
        <v>0</v>
      </c>
    </row>
    <row r="232" spans="1:4">
      <c r="A232" s="9"/>
      <c r="B232" s="9"/>
      <c r="C232" s="10">
        <f t="shared" si="6"/>
        <v>0</v>
      </c>
      <c r="D232" s="11">
        <f t="shared" si="7"/>
        <v>0</v>
      </c>
    </row>
    <row r="233" spans="1:4">
      <c r="A233" s="9"/>
      <c r="B233" s="9"/>
      <c r="C233" s="10">
        <f t="shared" si="6"/>
        <v>0</v>
      </c>
      <c r="D233" s="11">
        <f t="shared" si="7"/>
        <v>0</v>
      </c>
    </row>
    <row r="234" spans="1:4">
      <c r="A234" s="9"/>
      <c r="B234" s="9"/>
      <c r="C234" s="10">
        <f t="shared" si="6"/>
        <v>0</v>
      </c>
      <c r="D234" s="11">
        <f t="shared" si="7"/>
        <v>0</v>
      </c>
    </row>
    <row r="235" spans="1:4">
      <c r="A235" s="9"/>
      <c r="B235" s="9"/>
      <c r="C235" s="10">
        <f t="shared" si="6"/>
        <v>0</v>
      </c>
      <c r="D235" s="11">
        <f t="shared" si="7"/>
        <v>0</v>
      </c>
    </row>
    <row r="236" spans="1:4">
      <c r="A236" s="9"/>
      <c r="B236" s="9"/>
      <c r="C236" s="10">
        <f t="shared" si="6"/>
        <v>0</v>
      </c>
      <c r="D236" s="11">
        <f t="shared" si="7"/>
        <v>0</v>
      </c>
    </row>
    <row r="237" spans="1:4">
      <c r="A237" s="9"/>
      <c r="B237" s="9"/>
      <c r="C237" s="10">
        <f t="shared" si="6"/>
        <v>0</v>
      </c>
      <c r="D237" s="11">
        <f t="shared" si="7"/>
        <v>0</v>
      </c>
    </row>
    <row r="238" spans="1:4">
      <c r="A238" s="9"/>
      <c r="B238" s="9"/>
      <c r="C238" s="10">
        <f t="shared" si="6"/>
        <v>0</v>
      </c>
      <c r="D238" s="11">
        <f t="shared" si="7"/>
        <v>0</v>
      </c>
    </row>
    <row r="239" spans="1:4">
      <c r="A239" s="9"/>
      <c r="B239" s="9"/>
      <c r="C239" s="10">
        <f t="shared" si="6"/>
        <v>0</v>
      </c>
      <c r="D239" s="11">
        <f t="shared" si="7"/>
        <v>0</v>
      </c>
    </row>
    <row r="240" spans="1:4">
      <c r="A240" s="9"/>
      <c r="B240" s="9"/>
      <c r="C240" s="10">
        <f t="shared" si="6"/>
        <v>0</v>
      </c>
      <c r="D240" s="11">
        <f t="shared" si="7"/>
        <v>0</v>
      </c>
    </row>
    <row r="241" spans="1:4">
      <c r="A241" s="9"/>
      <c r="B241" s="9"/>
      <c r="C241" s="10">
        <f t="shared" si="6"/>
        <v>0</v>
      </c>
      <c r="D241" s="11">
        <f t="shared" si="7"/>
        <v>0</v>
      </c>
    </row>
    <row r="242" spans="1:4">
      <c r="A242" s="9"/>
      <c r="B242" s="9"/>
      <c r="C242" s="10">
        <f t="shared" si="6"/>
        <v>0</v>
      </c>
      <c r="D242" s="11">
        <f t="shared" si="7"/>
        <v>0</v>
      </c>
    </row>
    <row r="243" spans="1:4">
      <c r="A243" s="9"/>
      <c r="B243" s="9"/>
      <c r="C243" s="10">
        <f t="shared" si="6"/>
        <v>0</v>
      </c>
      <c r="D243" s="11">
        <f t="shared" si="7"/>
        <v>0</v>
      </c>
    </row>
    <row r="244" spans="1:4">
      <c r="A244" s="9"/>
      <c r="B244" s="9"/>
      <c r="C244" s="10">
        <f t="shared" si="6"/>
        <v>0</v>
      </c>
      <c r="D244" s="11">
        <f t="shared" si="7"/>
        <v>0</v>
      </c>
    </row>
    <row r="245" spans="1:4">
      <c r="A245" s="9"/>
      <c r="B245" s="9"/>
      <c r="C245" s="10">
        <f t="shared" si="6"/>
        <v>0</v>
      </c>
      <c r="D245" s="11">
        <f t="shared" si="7"/>
        <v>0</v>
      </c>
    </row>
    <row r="246" spans="1:4">
      <c r="A246" s="9"/>
      <c r="B246" s="9"/>
      <c r="C246" s="10">
        <f t="shared" si="6"/>
        <v>0</v>
      </c>
      <c r="D246" s="11">
        <f t="shared" si="7"/>
        <v>0</v>
      </c>
    </row>
    <row r="247" spans="1:4">
      <c r="A247" s="9"/>
      <c r="B247" s="9"/>
      <c r="C247" s="10">
        <f t="shared" si="6"/>
        <v>0</v>
      </c>
      <c r="D247" s="11">
        <f t="shared" si="7"/>
        <v>0</v>
      </c>
    </row>
    <row r="248" spans="1:4">
      <c r="A248" s="9"/>
      <c r="B248" s="9"/>
      <c r="C248" s="10">
        <f t="shared" si="6"/>
        <v>0</v>
      </c>
      <c r="D248" s="11">
        <f t="shared" si="7"/>
        <v>0</v>
      </c>
    </row>
    <row r="249" spans="1:4">
      <c r="A249" s="9"/>
      <c r="B249" s="9"/>
      <c r="C249" s="10">
        <f t="shared" si="6"/>
        <v>0</v>
      </c>
      <c r="D249" s="11">
        <f t="shared" si="7"/>
        <v>0</v>
      </c>
    </row>
    <row r="250" spans="1:4">
      <c r="A250" s="9"/>
      <c r="B250" s="9"/>
      <c r="C250" s="10">
        <f t="shared" si="6"/>
        <v>0</v>
      </c>
      <c r="D250" s="11">
        <f t="shared" si="7"/>
        <v>0</v>
      </c>
    </row>
  </sheetData>
  <sheetCalcPr fullCalcOnLoad="1"/>
  <phoneticPr fontId="4" type="noConversion"/>
  <pageMargins left="0.75" right="0.75" top="0.75" bottom="0.75" header="0.5" footer="0.5"/>
  <pageSetup orientation="portrait" horizontalDpi="4294967292" verticalDpi="4294967292"/>
  <headerFooter>
    <oddFooter>&amp;C&amp;"Arial Narrow,Italic"prepared by T. Ludwig, Hope College</oddFooter>
  </headerFooter>
  <drawing r:id="rId1"/>
  <extLst>
    <ext xmlns:mx="http://schemas.microsoft.com/office/mac/excel/2008/main" uri="http://schemas.microsoft.com/office/mac/excel/2008/main">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J250"/>
  <sheetViews>
    <sheetView view="pageLayout" workbookViewId="0">
      <selection activeCell="A4" sqref="A4"/>
    </sheetView>
  </sheetViews>
  <sheetFormatPr baseColWidth="10" defaultRowHeight="13"/>
  <cols>
    <col min="1" max="2" width="5.85546875" customWidth="1"/>
    <col min="3" max="3" width="3.5703125" customWidth="1"/>
    <col min="4" max="4" width="4.28515625" customWidth="1"/>
    <col min="5" max="5" width="13.140625" customWidth="1"/>
    <col min="6" max="6" width="1.42578125" customWidth="1"/>
    <col min="7" max="7" width="8.42578125" customWidth="1"/>
    <col min="8" max="8" width="8.28515625" customWidth="1"/>
    <col min="9" max="9" width="1.7109375" customWidth="1"/>
    <col min="10" max="10" width="16.28515625" customWidth="1"/>
  </cols>
  <sheetData>
    <row r="1" spans="1:10">
      <c r="A1" s="5" t="s">
        <v>38</v>
      </c>
    </row>
    <row r="2" spans="1:10" ht="6" customHeight="1"/>
    <row r="3" spans="1:10">
      <c r="A3" s="6" t="s">
        <v>53</v>
      </c>
    </row>
    <row r="4" spans="1:10">
      <c r="A4" s="6" t="s">
        <v>39</v>
      </c>
    </row>
    <row r="5" spans="1:10" ht="7" customHeight="1"/>
    <row r="6" spans="1:10">
      <c r="A6" s="64" t="s">
        <v>35</v>
      </c>
      <c r="B6" s="64" t="s">
        <v>36</v>
      </c>
      <c r="C6" s="7" t="s">
        <v>55</v>
      </c>
      <c r="D6" s="7" t="s">
        <v>56</v>
      </c>
      <c r="G6" s="8" t="str">
        <f>A6</f>
        <v>UndesirF</v>
      </c>
      <c r="H6" s="8" t="str">
        <f>B6</f>
        <v>UndesirM</v>
      </c>
      <c r="I6" s="8"/>
    </row>
    <row r="7" spans="1:10" ht="14" thickBot="1">
      <c r="A7" s="9">
        <v>5</v>
      </c>
      <c r="B7" s="9">
        <v>7</v>
      </c>
      <c r="C7" s="10">
        <f>A7-B7</f>
        <v>-2</v>
      </c>
      <c r="D7" s="11">
        <f>C7^2</f>
        <v>4</v>
      </c>
      <c r="E7" s="12" t="s">
        <v>57</v>
      </c>
      <c r="F7" s="12"/>
      <c r="G7" s="13">
        <f>COUNT(A7:A250)</f>
        <v>169</v>
      </c>
      <c r="H7" s="13">
        <f>COUNT(B7:B250)</f>
        <v>169</v>
      </c>
      <c r="I7" s="14"/>
      <c r="J7" s="15" t="s">
        <v>58</v>
      </c>
    </row>
    <row r="8" spans="1:10">
      <c r="A8" s="9">
        <v>5</v>
      </c>
      <c r="B8" s="9">
        <v>10</v>
      </c>
      <c r="C8" s="10">
        <f t="shared" ref="C8:C71" si="0">A8-B8</f>
        <v>-5</v>
      </c>
      <c r="D8" s="11">
        <f t="shared" ref="D8:D71" si="1">C8^2</f>
        <v>25</v>
      </c>
      <c r="E8" s="12" t="s">
        <v>67</v>
      </c>
      <c r="F8" s="12"/>
      <c r="G8" s="60">
        <f>MODE(A7:A250)</f>
        <v>4</v>
      </c>
      <c r="H8" s="61">
        <f>MODE(B7:B250)</f>
        <v>5</v>
      </c>
      <c r="I8" s="16"/>
      <c r="J8" s="15" t="s">
        <v>68</v>
      </c>
    </row>
    <row r="9" spans="1:10">
      <c r="A9" s="9">
        <v>3</v>
      </c>
      <c r="B9" s="9">
        <v>6</v>
      </c>
      <c r="C9" s="10">
        <f t="shared" si="0"/>
        <v>-3</v>
      </c>
      <c r="D9" s="11">
        <f t="shared" si="1"/>
        <v>9</v>
      </c>
      <c r="E9" s="12" t="s">
        <v>69</v>
      </c>
      <c r="F9" s="12"/>
      <c r="G9" s="52">
        <f>MEDIAN(A7:A250)</f>
        <v>4</v>
      </c>
      <c r="H9" s="53">
        <f>MEDIAN(B7:B250)</f>
        <v>6</v>
      </c>
      <c r="I9" s="16"/>
      <c r="J9" s="15" t="s">
        <v>70</v>
      </c>
    </row>
    <row r="10" spans="1:10" ht="14" thickBot="1">
      <c r="A10" s="9">
        <v>4</v>
      </c>
      <c r="B10" s="9">
        <v>9</v>
      </c>
      <c r="C10" s="10">
        <f t="shared" si="0"/>
        <v>-5</v>
      </c>
      <c r="D10" s="11">
        <f t="shared" si="1"/>
        <v>25</v>
      </c>
      <c r="E10" s="12" t="s">
        <v>71</v>
      </c>
      <c r="F10" s="12"/>
      <c r="G10" s="54">
        <f>AVERAGE(A7:A250)</f>
        <v>4.4733727810650885</v>
      </c>
      <c r="H10" s="55">
        <f>AVERAGE(B7:B250)</f>
        <v>5.9112426035502956</v>
      </c>
      <c r="I10" s="16"/>
      <c r="J10" s="15" t="s">
        <v>72</v>
      </c>
    </row>
    <row r="11" spans="1:10">
      <c r="A11" s="9">
        <v>6</v>
      </c>
      <c r="B11" s="9">
        <v>7</v>
      </c>
      <c r="C11" s="10">
        <f t="shared" si="0"/>
        <v>-1</v>
      </c>
      <c r="D11" s="11">
        <f t="shared" si="1"/>
        <v>1</v>
      </c>
      <c r="E11" s="12" t="s">
        <v>73</v>
      </c>
      <c r="F11" s="12"/>
      <c r="G11" s="56">
        <f>MIN(A7:A250)</f>
        <v>0</v>
      </c>
      <c r="H11" s="56">
        <f>MIN(B7:B250)</f>
        <v>0</v>
      </c>
      <c r="I11" s="16"/>
      <c r="J11" s="15" t="s">
        <v>74</v>
      </c>
    </row>
    <row r="12" spans="1:10" ht="14" thickBot="1">
      <c r="A12" s="9">
        <v>5</v>
      </c>
      <c r="B12" s="9">
        <v>9</v>
      </c>
      <c r="C12" s="10">
        <f t="shared" si="0"/>
        <v>-4</v>
      </c>
      <c r="D12" s="11">
        <f t="shared" si="1"/>
        <v>16</v>
      </c>
      <c r="E12" s="12" t="s">
        <v>75</v>
      </c>
      <c r="F12" s="12"/>
      <c r="G12" s="57">
        <f>MAX(A7:A250)</f>
        <v>10</v>
      </c>
      <c r="H12" s="57">
        <f>MAX(B7:B250)</f>
        <v>12</v>
      </c>
      <c r="I12" s="16"/>
      <c r="J12" s="15" t="s">
        <v>76</v>
      </c>
    </row>
    <row r="13" spans="1:10">
      <c r="A13" s="9">
        <v>7</v>
      </c>
      <c r="B13" s="9">
        <v>7</v>
      </c>
      <c r="C13" s="10">
        <f t="shared" si="0"/>
        <v>0</v>
      </c>
      <c r="D13" s="11">
        <f t="shared" si="1"/>
        <v>0</v>
      </c>
      <c r="E13" s="12" t="s">
        <v>77</v>
      </c>
      <c r="F13" s="12"/>
      <c r="G13" s="58">
        <f>G12-G11</f>
        <v>10</v>
      </c>
      <c r="H13" s="59">
        <f>H12-H11</f>
        <v>12</v>
      </c>
      <c r="I13" s="16"/>
      <c r="J13" s="15" t="s">
        <v>78</v>
      </c>
    </row>
    <row r="14" spans="1:10">
      <c r="A14" s="9">
        <v>5</v>
      </c>
      <c r="B14" s="9">
        <v>5</v>
      </c>
      <c r="C14" s="10">
        <f t="shared" si="0"/>
        <v>0</v>
      </c>
      <c r="D14" s="11">
        <f t="shared" si="1"/>
        <v>0</v>
      </c>
      <c r="E14" s="12" t="s">
        <v>79</v>
      </c>
      <c r="F14" s="12"/>
      <c r="G14" s="52">
        <f>STDEV(A7:A250)</f>
        <v>1.7830721507361702</v>
      </c>
      <c r="H14" s="53">
        <f>STDEV(B7:B250)</f>
        <v>1.9875634746576469</v>
      </c>
      <c r="I14" s="16"/>
      <c r="J14" s="15" t="s">
        <v>80</v>
      </c>
    </row>
    <row r="15" spans="1:10">
      <c r="A15" s="9">
        <v>5</v>
      </c>
      <c r="B15" s="9">
        <v>6</v>
      </c>
      <c r="C15" s="10">
        <f t="shared" si="0"/>
        <v>-1</v>
      </c>
      <c r="D15" s="11">
        <f t="shared" si="1"/>
        <v>1</v>
      </c>
      <c r="E15" s="12" t="s">
        <v>81</v>
      </c>
      <c r="F15" s="12"/>
      <c r="G15" s="52">
        <f>VAR(A7:A250)</f>
        <v>3.1793462947309115</v>
      </c>
      <c r="H15" s="53">
        <f>VAR(B7:B250)</f>
        <v>3.9504085657931789</v>
      </c>
      <c r="I15" s="16"/>
      <c r="J15" s="15" t="s">
        <v>82</v>
      </c>
    </row>
    <row r="16" spans="1:10" ht="14" thickBot="1">
      <c r="A16" s="9">
        <v>8</v>
      </c>
      <c r="B16" s="9">
        <v>6</v>
      </c>
      <c r="C16" s="10">
        <f t="shared" si="0"/>
        <v>2</v>
      </c>
      <c r="D16" s="11">
        <f t="shared" si="1"/>
        <v>4</v>
      </c>
      <c r="E16" s="12" t="s">
        <v>59</v>
      </c>
      <c r="F16" s="12"/>
      <c r="G16" s="54">
        <f>G14/SQRT(G7)</f>
        <v>0.13715939621047463</v>
      </c>
      <c r="H16" s="55">
        <f>H14/SQRT(H7)</f>
        <v>0.15288949805058821</v>
      </c>
      <c r="I16" s="16"/>
      <c r="J16" s="15" t="s">
        <v>83</v>
      </c>
    </row>
    <row r="17" spans="1:10">
      <c r="A17" s="9">
        <v>3</v>
      </c>
      <c r="B17" s="9">
        <v>4</v>
      </c>
      <c r="C17" s="10">
        <f t="shared" si="0"/>
        <v>-1</v>
      </c>
      <c r="D17" s="11">
        <f t="shared" si="1"/>
        <v>1</v>
      </c>
      <c r="E17" s="12"/>
      <c r="F17" s="12"/>
      <c r="G17" s="16"/>
      <c r="H17" s="16"/>
      <c r="I17" s="16"/>
      <c r="J17" s="15"/>
    </row>
    <row r="18" spans="1:10">
      <c r="A18" s="9">
        <v>5</v>
      </c>
      <c r="B18" s="9">
        <v>9</v>
      </c>
      <c r="C18" s="10">
        <f t="shared" si="0"/>
        <v>-4</v>
      </c>
      <c r="D18" s="11">
        <f t="shared" si="1"/>
        <v>16</v>
      </c>
      <c r="E18" s="17" t="s">
        <v>84</v>
      </c>
      <c r="F18" s="12"/>
      <c r="G18" s="65">
        <f>(SUM(D7:D250)-((SUM(C7:C250)^2)/G7))/(G7-1)</f>
        <v>4.723795435333896</v>
      </c>
      <c r="H18" s="18"/>
      <c r="I18" s="16"/>
      <c r="J18" s="15"/>
    </row>
    <row r="19" spans="1:10">
      <c r="A19" s="9">
        <v>4</v>
      </c>
      <c r="B19" s="9">
        <v>5</v>
      </c>
      <c r="C19" s="10">
        <f t="shared" si="0"/>
        <v>-1</v>
      </c>
      <c r="D19" s="11">
        <f t="shared" si="1"/>
        <v>1</v>
      </c>
      <c r="E19" s="12" t="s">
        <v>85</v>
      </c>
      <c r="F19" s="12"/>
      <c r="G19" s="65">
        <f>(SUM(C7:C250)/G7)</f>
        <v>-1.4378698224852071</v>
      </c>
      <c r="H19" s="20" t="s">
        <v>86</v>
      </c>
      <c r="I19" s="16"/>
      <c r="J19" s="15"/>
    </row>
    <row r="20" spans="1:10">
      <c r="A20" s="9">
        <v>4</v>
      </c>
      <c r="B20" s="9">
        <v>8</v>
      </c>
      <c r="C20" s="10">
        <f t="shared" si="0"/>
        <v>-4</v>
      </c>
      <c r="D20" s="11">
        <f t="shared" si="1"/>
        <v>16</v>
      </c>
      <c r="E20" s="12" t="s">
        <v>87</v>
      </c>
      <c r="F20" s="12"/>
      <c r="G20" s="65">
        <f>SQRT(G18*(1/G7))</f>
        <v>0.16718687831310872</v>
      </c>
      <c r="H20" s="20" t="s">
        <v>88</v>
      </c>
      <c r="I20" s="16"/>
      <c r="J20" s="15"/>
    </row>
    <row r="21" spans="1:10">
      <c r="A21" s="9">
        <v>2</v>
      </c>
      <c r="B21" s="9">
        <v>4</v>
      </c>
      <c r="C21" s="10">
        <f t="shared" si="0"/>
        <v>-2</v>
      </c>
      <c r="D21" s="11">
        <f t="shared" si="1"/>
        <v>4</v>
      </c>
      <c r="E21" s="17" t="s">
        <v>89</v>
      </c>
      <c r="F21" s="12"/>
      <c r="G21" s="65">
        <f>G57*2</f>
        <v>0.65536052036274739</v>
      </c>
      <c r="H21" s="21" t="s">
        <v>90</v>
      </c>
      <c r="I21" s="18"/>
    </row>
    <row r="22" spans="1:10">
      <c r="A22" s="9">
        <v>4</v>
      </c>
      <c r="B22" s="9">
        <v>5</v>
      </c>
      <c r="C22" s="10">
        <f t="shared" si="0"/>
        <v>-1</v>
      </c>
      <c r="D22" s="11">
        <f t="shared" si="1"/>
        <v>1</v>
      </c>
      <c r="E22" s="12"/>
      <c r="F22" s="12"/>
      <c r="G22" s="19"/>
      <c r="H22" s="20"/>
      <c r="I22" s="18"/>
    </row>
    <row r="23" spans="1:10">
      <c r="A23" s="9">
        <v>4</v>
      </c>
      <c r="B23" s="9">
        <v>6</v>
      </c>
      <c r="C23" s="10">
        <f t="shared" si="0"/>
        <v>-2</v>
      </c>
      <c r="D23" s="22">
        <f t="shared" si="1"/>
        <v>4</v>
      </c>
      <c r="E23" s="23" t="s">
        <v>91</v>
      </c>
      <c r="F23" s="24"/>
      <c r="G23" s="25">
        <f>(G26*2)/SQRT(G27)</f>
        <v>-1.3270666493536039</v>
      </c>
      <c r="H23" s="26" t="s">
        <v>92</v>
      </c>
      <c r="I23" s="27"/>
      <c r="J23" s="28"/>
    </row>
    <row r="24" spans="1:10">
      <c r="A24" s="9">
        <v>5</v>
      </c>
      <c r="B24" s="9">
        <v>9</v>
      </c>
      <c r="C24" s="10">
        <f t="shared" si="0"/>
        <v>-4</v>
      </c>
      <c r="D24" s="22">
        <f t="shared" si="1"/>
        <v>16</v>
      </c>
      <c r="E24" s="29" t="s">
        <v>41</v>
      </c>
      <c r="F24" s="30"/>
      <c r="G24" s="31">
        <f>(G26^2)/((G26^2)+G27)</f>
        <v>0.30568885989842992</v>
      </c>
      <c r="H24" s="32" t="s">
        <v>42</v>
      </c>
      <c r="I24" s="33"/>
      <c r="J24" s="34"/>
    </row>
    <row r="25" spans="1:10">
      <c r="A25" s="9">
        <v>4</v>
      </c>
      <c r="B25" s="9">
        <v>6</v>
      </c>
      <c r="C25" s="10">
        <f t="shared" si="0"/>
        <v>-2</v>
      </c>
      <c r="D25" s="11">
        <f t="shared" si="1"/>
        <v>4</v>
      </c>
      <c r="F25" s="12"/>
      <c r="G25" s="35"/>
      <c r="I25" s="18"/>
    </row>
    <row r="26" spans="1:10">
      <c r="A26" s="9">
        <v>2</v>
      </c>
      <c r="B26" s="9">
        <v>4</v>
      </c>
      <c r="C26" s="10">
        <f t="shared" si="0"/>
        <v>-2</v>
      </c>
      <c r="D26" s="22">
        <f t="shared" si="1"/>
        <v>4</v>
      </c>
      <c r="E26" s="23" t="s">
        <v>48</v>
      </c>
      <c r="F26" s="24"/>
      <c r="G26" s="25">
        <f>G19/G20</f>
        <v>-8.6003748439656533</v>
      </c>
      <c r="H26" s="26" t="s">
        <v>44</v>
      </c>
      <c r="I26" s="26"/>
      <c r="J26" s="28"/>
    </row>
    <row r="27" spans="1:10">
      <c r="A27" s="9">
        <v>7</v>
      </c>
      <c r="B27" s="9">
        <v>7</v>
      </c>
      <c r="C27" s="10">
        <f t="shared" si="0"/>
        <v>0</v>
      </c>
      <c r="D27" s="22">
        <f t="shared" si="1"/>
        <v>0</v>
      </c>
      <c r="E27" s="36" t="s">
        <v>49</v>
      </c>
      <c r="F27" s="37"/>
      <c r="G27" s="38">
        <f>G7-1</f>
        <v>168</v>
      </c>
      <c r="H27" s="39" t="s">
        <v>45</v>
      </c>
      <c r="I27" s="39"/>
      <c r="J27" s="40"/>
    </row>
    <row r="28" spans="1:10">
      <c r="A28" s="9">
        <v>2</v>
      </c>
      <c r="B28" s="9">
        <v>2</v>
      </c>
      <c r="C28" s="10">
        <f t="shared" si="0"/>
        <v>0</v>
      </c>
      <c r="D28" s="22">
        <f t="shared" si="1"/>
        <v>0</v>
      </c>
      <c r="E28" s="36" t="s">
        <v>46</v>
      </c>
      <c r="F28" s="37"/>
      <c r="G28" s="41">
        <f>TDIST(ABS(G26),G27,1)</f>
        <v>2.6908778103174566E-15</v>
      </c>
      <c r="H28" s="39" t="s">
        <v>60</v>
      </c>
      <c r="I28" s="42"/>
      <c r="J28" s="40"/>
    </row>
    <row r="29" spans="1:10">
      <c r="A29" s="9">
        <v>6</v>
      </c>
      <c r="B29" s="9">
        <v>5</v>
      </c>
      <c r="C29" s="10">
        <f t="shared" si="0"/>
        <v>1</v>
      </c>
      <c r="D29" s="22">
        <f t="shared" si="1"/>
        <v>1</v>
      </c>
      <c r="E29" s="29" t="s">
        <v>61</v>
      </c>
      <c r="F29" s="30"/>
      <c r="G29" s="43">
        <f>TDIST(ABS(G26),G27,2)</f>
        <v>5.3817556206349132E-15</v>
      </c>
      <c r="H29" s="32" t="s">
        <v>60</v>
      </c>
      <c r="I29" s="44"/>
      <c r="J29" s="34"/>
    </row>
    <row r="30" spans="1:10">
      <c r="A30" s="9">
        <v>4</v>
      </c>
      <c r="B30" s="9">
        <v>5</v>
      </c>
      <c r="C30" s="10">
        <f t="shared" si="0"/>
        <v>-1</v>
      </c>
      <c r="D30" s="11">
        <f t="shared" si="1"/>
        <v>1</v>
      </c>
      <c r="E30" s="37"/>
      <c r="F30" s="37"/>
      <c r="G30" s="45"/>
      <c r="H30" s="39"/>
      <c r="I30" s="39"/>
      <c r="J30" s="1"/>
    </row>
    <row r="31" spans="1:10">
      <c r="A31" s="9">
        <v>3</v>
      </c>
      <c r="B31" s="9">
        <v>3</v>
      </c>
      <c r="C31" s="10">
        <f t="shared" si="0"/>
        <v>0</v>
      </c>
      <c r="D31" s="11">
        <f t="shared" si="1"/>
        <v>0</v>
      </c>
      <c r="E31" s="37"/>
      <c r="F31" s="37"/>
      <c r="G31" s="41"/>
      <c r="H31" s="39"/>
      <c r="I31" s="39"/>
      <c r="J31" s="1"/>
    </row>
    <row r="32" spans="1:10">
      <c r="A32" s="9">
        <v>3</v>
      </c>
      <c r="B32" s="9">
        <v>4</v>
      </c>
      <c r="C32" s="10">
        <f t="shared" si="0"/>
        <v>-1</v>
      </c>
      <c r="D32" s="11">
        <f t="shared" si="1"/>
        <v>1</v>
      </c>
      <c r="E32" s="37"/>
      <c r="F32" s="37"/>
      <c r="G32" s="41"/>
      <c r="H32" s="39"/>
      <c r="I32" s="39"/>
      <c r="J32" s="1"/>
    </row>
    <row r="33" spans="1:9">
      <c r="A33" s="9">
        <v>4</v>
      </c>
      <c r="B33" s="9">
        <v>5</v>
      </c>
      <c r="C33" s="10">
        <f t="shared" si="0"/>
        <v>-1</v>
      </c>
      <c r="D33" s="11">
        <f t="shared" si="1"/>
        <v>1</v>
      </c>
      <c r="E33" s="12"/>
      <c r="F33" s="12"/>
      <c r="G33" s="18"/>
      <c r="H33" s="18"/>
      <c r="I33" s="18"/>
    </row>
    <row r="34" spans="1:9">
      <c r="A34" s="9">
        <v>7</v>
      </c>
      <c r="B34" s="9">
        <v>7</v>
      </c>
      <c r="C34" s="10">
        <f t="shared" si="0"/>
        <v>0</v>
      </c>
      <c r="D34" s="11">
        <f t="shared" si="1"/>
        <v>0</v>
      </c>
      <c r="E34" s="17"/>
      <c r="H34" s="18"/>
      <c r="I34" s="18"/>
    </row>
    <row r="35" spans="1:9">
      <c r="A35" s="9">
        <v>4</v>
      </c>
      <c r="B35" s="9">
        <v>8</v>
      </c>
      <c r="C35" s="10">
        <f t="shared" si="0"/>
        <v>-4</v>
      </c>
      <c r="D35" s="11">
        <f t="shared" si="1"/>
        <v>16</v>
      </c>
      <c r="H35" s="18"/>
      <c r="I35" s="18"/>
    </row>
    <row r="36" spans="1:9">
      <c r="A36" s="9">
        <v>4</v>
      </c>
      <c r="B36" s="9">
        <v>8</v>
      </c>
      <c r="C36" s="10">
        <f t="shared" si="0"/>
        <v>-4</v>
      </c>
      <c r="D36" s="11">
        <f t="shared" si="1"/>
        <v>16</v>
      </c>
      <c r="H36" s="18"/>
      <c r="I36" s="18"/>
    </row>
    <row r="37" spans="1:9">
      <c r="A37" s="9">
        <v>2</v>
      </c>
      <c r="B37" s="9">
        <v>4</v>
      </c>
      <c r="C37" s="10">
        <f t="shared" si="0"/>
        <v>-2</v>
      </c>
      <c r="D37" s="11">
        <f t="shared" si="1"/>
        <v>4</v>
      </c>
      <c r="H37" s="18"/>
      <c r="I37" s="18"/>
    </row>
    <row r="38" spans="1:9">
      <c r="A38" s="9">
        <v>6</v>
      </c>
      <c r="B38" s="9">
        <v>8</v>
      </c>
      <c r="C38" s="10">
        <f t="shared" si="0"/>
        <v>-2</v>
      </c>
      <c r="D38" s="11">
        <f t="shared" si="1"/>
        <v>4</v>
      </c>
      <c r="E38" s="46"/>
      <c r="F38" s="46"/>
    </row>
    <row r="39" spans="1:9">
      <c r="A39" s="9">
        <v>3</v>
      </c>
      <c r="B39" s="9">
        <v>5</v>
      </c>
      <c r="C39" s="10">
        <f t="shared" si="0"/>
        <v>-2</v>
      </c>
      <c r="D39" s="11">
        <f t="shared" si="1"/>
        <v>4</v>
      </c>
    </row>
    <row r="40" spans="1:9">
      <c r="A40" s="9">
        <v>2</v>
      </c>
      <c r="B40" s="9">
        <v>4</v>
      </c>
      <c r="C40" s="10">
        <f t="shared" si="0"/>
        <v>-2</v>
      </c>
      <c r="D40" s="11">
        <f t="shared" si="1"/>
        <v>4</v>
      </c>
    </row>
    <row r="41" spans="1:9">
      <c r="A41" s="9">
        <v>4</v>
      </c>
      <c r="B41" s="9">
        <v>5</v>
      </c>
      <c r="C41" s="10">
        <f t="shared" si="0"/>
        <v>-1</v>
      </c>
      <c r="D41" s="11">
        <f t="shared" si="1"/>
        <v>1</v>
      </c>
    </row>
    <row r="42" spans="1:9">
      <c r="A42" s="9">
        <v>6</v>
      </c>
      <c r="B42" s="9">
        <v>6</v>
      </c>
      <c r="C42" s="10">
        <f t="shared" si="0"/>
        <v>0</v>
      </c>
      <c r="D42" s="11">
        <f t="shared" si="1"/>
        <v>0</v>
      </c>
    </row>
    <row r="43" spans="1:9">
      <c r="A43" s="9">
        <v>4</v>
      </c>
      <c r="B43" s="9">
        <v>5</v>
      </c>
      <c r="C43" s="10">
        <f t="shared" si="0"/>
        <v>-1</v>
      </c>
      <c r="D43" s="11">
        <f t="shared" si="1"/>
        <v>1</v>
      </c>
    </row>
    <row r="44" spans="1:9">
      <c r="A44" s="9">
        <v>6</v>
      </c>
      <c r="B44" s="9">
        <v>6</v>
      </c>
      <c r="C44" s="10">
        <f t="shared" si="0"/>
        <v>0</v>
      </c>
      <c r="D44" s="11">
        <f t="shared" si="1"/>
        <v>0</v>
      </c>
    </row>
    <row r="45" spans="1:9">
      <c r="A45" s="9">
        <v>6</v>
      </c>
      <c r="B45" s="9">
        <v>7</v>
      </c>
      <c r="C45" s="10">
        <f t="shared" si="0"/>
        <v>-1</v>
      </c>
      <c r="D45" s="11">
        <f t="shared" si="1"/>
        <v>1</v>
      </c>
    </row>
    <row r="46" spans="1:9">
      <c r="A46" s="9">
        <v>6</v>
      </c>
      <c r="B46" s="9">
        <v>7</v>
      </c>
      <c r="C46" s="10">
        <f t="shared" si="0"/>
        <v>-1</v>
      </c>
      <c r="D46" s="11">
        <f t="shared" si="1"/>
        <v>1</v>
      </c>
    </row>
    <row r="47" spans="1:9">
      <c r="A47" s="9">
        <v>4</v>
      </c>
      <c r="B47" s="9">
        <v>6</v>
      </c>
      <c r="C47" s="10">
        <f t="shared" si="0"/>
        <v>-2</v>
      </c>
      <c r="D47" s="11">
        <f t="shared" si="1"/>
        <v>4</v>
      </c>
    </row>
    <row r="48" spans="1:9">
      <c r="A48" s="9">
        <v>5</v>
      </c>
      <c r="B48" s="9">
        <v>7</v>
      </c>
      <c r="C48" s="10">
        <f t="shared" si="0"/>
        <v>-2</v>
      </c>
      <c r="D48" s="11">
        <f t="shared" si="1"/>
        <v>4</v>
      </c>
    </row>
    <row r="49" spans="1:10">
      <c r="A49" s="9">
        <v>2</v>
      </c>
      <c r="B49" s="9">
        <v>6</v>
      </c>
      <c r="C49" s="10">
        <f t="shared" si="0"/>
        <v>-4</v>
      </c>
      <c r="D49" s="11">
        <f t="shared" si="1"/>
        <v>16</v>
      </c>
    </row>
    <row r="50" spans="1:10">
      <c r="A50" s="9">
        <v>5</v>
      </c>
      <c r="B50" s="9">
        <v>7</v>
      </c>
      <c r="C50" s="10">
        <f t="shared" si="0"/>
        <v>-2</v>
      </c>
      <c r="D50" s="11">
        <f t="shared" si="1"/>
        <v>4</v>
      </c>
    </row>
    <row r="51" spans="1:10">
      <c r="A51" s="9">
        <v>3</v>
      </c>
      <c r="B51" s="9">
        <v>11</v>
      </c>
      <c r="C51" s="10">
        <f t="shared" si="0"/>
        <v>-8</v>
      </c>
      <c r="D51" s="11">
        <f t="shared" si="1"/>
        <v>64</v>
      </c>
    </row>
    <row r="52" spans="1:10">
      <c r="A52" s="9">
        <v>8</v>
      </c>
      <c r="B52" s="9">
        <v>6</v>
      </c>
      <c r="C52" s="10">
        <f t="shared" si="0"/>
        <v>2</v>
      </c>
      <c r="D52" s="11">
        <f t="shared" si="1"/>
        <v>4</v>
      </c>
    </row>
    <row r="53" spans="1:10">
      <c r="A53" s="9">
        <v>2</v>
      </c>
      <c r="B53" s="9">
        <v>5</v>
      </c>
      <c r="C53" s="10">
        <f t="shared" si="0"/>
        <v>-3</v>
      </c>
      <c r="D53" s="11">
        <f t="shared" si="1"/>
        <v>9</v>
      </c>
      <c r="E53" s="47"/>
    </row>
    <row r="54" spans="1:10">
      <c r="A54" s="9">
        <v>6</v>
      </c>
      <c r="B54" s="9">
        <v>5</v>
      </c>
      <c r="C54" s="48">
        <f t="shared" si="0"/>
        <v>1</v>
      </c>
      <c r="D54" s="49">
        <f t="shared" si="1"/>
        <v>1</v>
      </c>
    </row>
    <row r="55" spans="1:10">
      <c r="A55" s="9">
        <v>4</v>
      </c>
      <c r="B55" s="9">
        <v>5</v>
      </c>
      <c r="C55" s="10">
        <f t="shared" si="0"/>
        <v>-1</v>
      </c>
      <c r="D55" s="11">
        <f t="shared" si="1"/>
        <v>1</v>
      </c>
      <c r="G55" t="s">
        <v>62</v>
      </c>
    </row>
    <row r="56" spans="1:10">
      <c r="A56" s="9">
        <v>7</v>
      </c>
      <c r="B56" s="9">
        <v>6</v>
      </c>
      <c r="C56" s="10">
        <f t="shared" si="0"/>
        <v>1</v>
      </c>
      <c r="D56" s="11">
        <f t="shared" si="1"/>
        <v>1</v>
      </c>
    </row>
    <row r="57" spans="1:10">
      <c r="A57" s="9">
        <v>5</v>
      </c>
      <c r="B57" s="9">
        <v>7</v>
      </c>
      <c r="C57" s="10">
        <f t="shared" si="0"/>
        <v>-2</v>
      </c>
      <c r="D57" s="11">
        <f t="shared" si="1"/>
        <v>4</v>
      </c>
      <c r="E57" s="12" t="s">
        <v>63</v>
      </c>
      <c r="F57" s="12"/>
      <c r="G57" s="16">
        <f>CONFIDENCE(0.05,SQRT(G18),G7)</f>
        <v>0.32768026018137369</v>
      </c>
      <c r="H57" s="15" t="s">
        <v>64</v>
      </c>
      <c r="I57" s="16"/>
    </row>
    <row r="58" spans="1:10">
      <c r="A58" s="9">
        <v>6</v>
      </c>
      <c r="B58" s="9">
        <v>9</v>
      </c>
      <c r="C58" s="10">
        <f t="shared" si="0"/>
        <v>-3</v>
      </c>
      <c r="D58" s="11">
        <f t="shared" si="1"/>
        <v>9</v>
      </c>
    </row>
    <row r="59" spans="1:10">
      <c r="A59" s="9">
        <v>3</v>
      </c>
      <c r="B59" s="9">
        <v>5</v>
      </c>
      <c r="C59" s="10">
        <f t="shared" si="0"/>
        <v>-2</v>
      </c>
      <c r="D59" s="11">
        <f t="shared" si="1"/>
        <v>4</v>
      </c>
      <c r="E59" s="24" t="s">
        <v>43</v>
      </c>
      <c r="F59" s="24"/>
      <c r="G59" s="63">
        <f>TINV(G61,8)</f>
        <v>146.12130581159215</v>
      </c>
      <c r="H59" s="26" t="s">
        <v>65</v>
      </c>
      <c r="I59" s="26"/>
      <c r="J59" s="28"/>
    </row>
    <row r="60" spans="1:10">
      <c r="A60" s="9">
        <v>2</v>
      </c>
      <c r="B60" s="9">
        <v>3</v>
      </c>
      <c r="C60" s="10">
        <f t="shared" si="0"/>
        <v>-1</v>
      </c>
      <c r="D60" s="11">
        <f t="shared" si="1"/>
        <v>1</v>
      </c>
      <c r="E60" s="37" t="s">
        <v>46</v>
      </c>
      <c r="F60" s="37"/>
      <c r="G60" s="50">
        <f>TTEST(A7:A250,B7:B250,1,1)</f>
        <v>2.6908778103174558E-15</v>
      </c>
      <c r="H60" s="42" t="s">
        <v>66</v>
      </c>
      <c r="I60" s="42"/>
      <c r="J60" s="40"/>
    </row>
    <row r="61" spans="1:10">
      <c r="A61" s="9">
        <v>7</v>
      </c>
      <c r="B61" s="9">
        <v>6</v>
      </c>
      <c r="C61" s="10">
        <f t="shared" si="0"/>
        <v>1</v>
      </c>
      <c r="D61" s="11">
        <f t="shared" si="1"/>
        <v>1</v>
      </c>
      <c r="E61" s="30" t="s">
        <v>61</v>
      </c>
      <c r="F61" s="30"/>
      <c r="G61" s="51">
        <f>TTEST(A7:A250,B7:B250,2,1)</f>
        <v>5.3817556206349117E-15</v>
      </c>
      <c r="H61" s="44" t="s">
        <v>66</v>
      </c>
      <c r="I61" s="44"/>
      <c r="J61" s="34"/>
    </row>
    <row r="62" spans="1:10">
      <c r="A62" s="9">
        <v>5</v>
      </c>
      <c r="B62" s="9">
        <v>5</v>
      </c>
      <c r="C62" s="10">
        <f t="shared" si="0"/>
        <v>0</v>
      </c>
      <c r="D62" s="11">
        <f t="shared" si="1"/>
        <v>0</v>
      </c>
    </row>
    <row r="63" spans="1:10">
      <c r="A63" s="9">
        <v>5</v>
      </c>
      <c r="B63" s="9">
        <v>5</v>
      </c>
      <c r="C63" s="10">
        <f t="shared" si="0"/>
        <v>0</v>
      </c>
      <c r="D63" s="11">
        <f t="shared" si="1"/>
        <v>0</v>
      </c>
    </row>
    <row r="64" spans="1:10">
      <c r="A64" s="9">
        <v>5</v>
      </c>
      <c r="B64" s="9">
        <v>6</v>
      </c>
      <c r="C64" s="10">
        <f t="shared" si="0"/>
        <v>-1</v>
      </c>
      <c r="D64" s="11">
        <f t="shared" si="1"/>
        <v>1</v>
      </c>
    </row>
    <row r="65" spans="1:4">
      <c r="A65" s="9">
        <v>2</v>
      </c>
      <c r="B65" s="9">
        <v>4</v>
      </c>
      <c r="C65" s="10">
        <f t="shared" si="0"/>
        <v>-2</v>
      </c>
      <c r="D65" s="11">
        <f t="shared" si="1"/>
        <v>4</v>
      </c>
    </row>
    <row r="66" spans="1:4">
      <c r="A66" s="9">
        <v>6</v>
      </c>
      <c r="B66" s="9">
        <v>6</v>
      </c>
      <c r="C66" s="10">
        <f t="shared" si="0"/>
        <v>0</v>
      </c>
      <c r="D66" s="11">
        <f t="shared" si="1"/>
        <v>0</v>
      </c>
    </row>
    <row r="67" spans="1:4">
      <c r="A67" s="9">
        <v>3</v>
      </c>
      <c r="B67" s="9">
        <v>5</v>
      </c>
      <c r="C67" s="10">
        <f t="shared" si="0"/>
        <v>-2</v>
      </c>
      <c r="D67" s="11">
        <f t="shared" si="1"/>
        <v>4</v>
      </c>
    </row>
    <row r="68" spans="1:4">
      <c r="A68" s="9">
        <v>5</v>
      </c>
      <c r="B68" s="9">
        <v>9</v>
      </c>
      <c r="C68" s="10">
        <f t="shared" si="0"/>
        <v>-4</v>
      </c>
      <c r="D68" s="11">
        <f t="shared" si="1"/>
        <v>16</v>
      </c>
    </row>
    <row r="69" spans="1:4">
      <c r="A69" s="9">
        <v>4</v>
      </c>
      <c r="B69" s="9">
        <v>9</v>
      </c>
      <c r="C69" s="10">
        <f t="shared" si="0"/>
        <v>-5</v>
      </c>
      <c r="D69" s="11">
        <f t="shared" si="1"/>
        <v>25</v>
      </c>
    </row>
    <row r="70" spans="1:4">
      <c r="A70" s="9">
        <v>4</v>
      </c>
      <c r="B70" s="9">
        <v>6</v>
      </c>
      <c r="C70" s="10">
        <f t="shared" si="0"/>
        <v>-2</v>
      </c>
      <c r="D70" s="11">
        <f t="shared" si="1"/>
        <v>4</v>
      </c>
    </row>
    <row r="71" spans="1:4">
      <c r="A71" s="9">
        <v>7</v>
      </c>
      <c r="B71" s="9">
        <v>6</v>
      </c>
      <c r="C71" s="10">
        <f t="shared" si="0"/>
        <v>1</v>
      </c>
      <c r="D71" s="11">
        <f t="shared" si="1"/>
        <v>1</v>
      </c>
    </row>
    <row r="72" spans="1:4">
      <c r="A72" s="9">
        <v>7</v>
      </c>
      <c r="B72" s="9">
        <v>7</v>
      </c>
      <c r="C72" s="10">
        <f t="shared" ref="C72:C135" si="2">A72-B72</f>
        <v>0</v>
      </c>
      <c r="D72" s="11">
        <f t="shared" ref="D72:D135" si="3">C72^2</f>
        <v>0</v>
      </c>
    </row>
    <row r="73" spans="1:4">
      <c r="A73" s="9">
        <v>5</v>
      </c>
      <c r="B73" s="9">
        <v>6</v>
      </c>
      <c r="C73" s="10">
        <f t="shared" si="2"/>
        <v>-1</v>
      </c>
      <c r="D73" s="11">
        <f t="shared" si="3"/>
        <v>1</v>
      </c>
    </row>
    <row r="74" spans="1:4">
      <c r="A74" s="9">
        <v>6</v>
      </c>
      <c r="B74" s="9">
        <v>7</v>
      </c>
      <c r="C74" s="10">
        <f t="shared" si="2"/>
        <v>-1</v>
      </c>
      <c r="D74" s="11">
        <f t="shared" si="3"/>
        <v>1</v>
      </c>
    </row>
    <row r="75" spans="1:4">
      <c r="A75" s="9">
        <v>5</v>
      </c>
      <c r="B75" s="9">
        <v>5</v>
      </c>
      <c r="C75" s="10">
        <f t="shared" si="2"/>
        <v>0</v>
      </c>
      <c r="D75" s="11">
        <f t="shared" si="3"/>
        <v>0</v>
      </c>
    </row>
    <row r="76" spans="1:4">
      <c r="A76" s="9">
        <v>4</v>
      </c>
      <c r="B76" s="9">
        <v>4</v>
      </c>
      <c r="C76" s="10">
        <f t="shared" si="2"/>
        <v>0</v>
      </c>
      <c r="D76" s="11">
        <f t="shared" si="3"/>
        <v>0</v>
      </c>
    </row>
    <row r="77" spans="1:4">
      <c r="A77" s="9">
        <v>4</v>
      </c>
      <c r="B77" s="9">
        <v>8</v>
      </c>
      <c r="C77" s="10">
        <f t="shared" si="2"/>
        <v>-4</v>
      </c>
      <c r="D77" s="11">
        <f t="shared" si="3"/>
        <v>16</v>
      </c>
    </row>
    <row r="78" spans="1:4">
      <c r="A78" s="9">
        <v>6</v>
      </c>
      <c r="B78" s="9">
        <v>7</v>
      </c>
      <c r="C78" s="10">
        <f t="shared" si="2"/>
        <v>-1</v>
      </c>
      <c r="D78" s="11">
        <f t="shared" si="3"/>
        <v>1</v>
      </c>
    </row>
    <row r="79" spans="1:4">
      <c r="A79" s="9">
        <v>6</v>
      </c>
      <c r="B79" s="9">
        <v>3</v>
      </c>
      <c r="C79" s="10">
        <f t="shared" si="2"/>
        <v>3</v>
      </c>
      <c r="D79" s="11">
        <f t="shared" si="3"/>
        <v>9</v>
      </c>
    </row>
    <row r="80" spans="1:4">
      <c r="A80" s="9">
        <v>8</v>
      </c>
      <c r="B80" s="9">
        <v>7</v>
      </c>
      <c r="C80" s="10">
        <f t="shared" si="2"/>
        <v>1</v>
      </c>
      <c r="D80" s="11">
        <f t="shared" si="3"/>
        <v>1</v>
      </c>
    </row>
    <row r="81" spans="1:4">
      <c r="A81" s="9">
        <v>8</v>
      </c>
      <c r="B81" s="9">
        <v>7</v>
      </c>
      <c r="C81" s="10">
        <f t="shared" si="2"/>
        <v>1</v>
      </c>
      <c r="D81" s="11">
        <f t="shared" si="3"/>
        <v>1</v>
      </c>
    </row>
    <row r="82" spans="1:4">
      <c r="A82" s="9">
        <v>7</v>
      </c>
      <c r="B82" s="9">
        <v>7</v>
      </c>
      <c r="C82" s="10">
        <f t="shared" si="2"/>
        <v>0</v>
      </c>
      <c r="D82" s="11">
        <f t="shared" si="3"/>
        <v>0</v>
      </c>
    </row>
    <row r="83" spans="1:4">
      <c r="A83" s="9">
        <v>3</v>
      </c>
      <c r="B83" s="9">
        <v>4</v>
      </c>
      <c r="C83" s="10">
        <f t="shared" si="2"/>
        <v>-1</v>
      </c>
      <c r="D83" s="11">
        <f t="shared" si="3"/>
        <v>1</v>
      </c>
    </row>
    <row r="84" spans="1:4">
      <c r="A84" s="9">
        <v>4</v>
      </c>
      <c r="B84" s="9">
        <v>7</v>
      </c>
      <c r="C84" s="10">
        <f t="shared" si="2"/>
        <v>-3</v>
      </c>
      <c r="D84" s="11">
        <f t="shared" si="3"/>
        <v>9</v>
      </c>
    </row>
    <row r="85" spans="1:4">
      <c r="A85" s="9">
        <v>4</v>
      </c>
      <c r="B85" s="9">
        <v>9</v>
      </c>
      <c r="C85" s="10">
        <f t="shared" si="2"/>
        <v>-5</v>
      </c>
      <c r="D85" s="11">
        <f t="shared" si="3"/>
        <v>25</v>
      </c>
    </row>
    <row r="86" spans="1:4">
      <c r="A86" s="9">
        <v>5</v>
      </c>
      <c r="B86" s="9">
        <v>9</v>
      </c>
      <c r="C86" s="10">
        <f t="shared" si="2"/>
        <v>-4</v>
      </c>
      <c r="D86" s="11">
        <f t="shared" si="3"/>
        <v>16</v>
      </c>
    </row>
    <row r="87" spans="1:4">
      <c r="A87" s="9">
        <v>2</v>
      </c>
      <c r="B87" s="9">
        <v>5</v>
      </c>
      <c r="C87" s="10">
        <f t="shared" si="2"/>
        <v>-3</v>
      </c>
      <c r="D87" s="11">
        <f t="shared" si="3"/>
        <v>9</v>
      </c>
    </row>
    <row r="88" spans="1:4">
      <c r="A88" s="9">
        <v>6</v>
      </c>
      <c r="B88" s="9">
        <v>4</v>
      </c>
      <c r="C88" s="10">
        <f t="shared" si="2"/>
        <v>2</v>
      </c>
      <c r="D88" s="11">
        <f t="shared" si="3"/>
        <v>4</v>
      </c>
    </row>
    <row r="89" spans="1:4">
      <c r="A89" s="9">
        <v>5</v>
      </c>
      <c r="B89" s="9">
        <v>5</v>
      </c>
      <c r="C89" s="10">
        <f t="shared" si="2"/>
        <v>0</v>
      </c>
      <c r="D89" s="11">
        <f t="shared" si="3"/>
        <v>0</v>
      </c>
    </row>
    <row r="90" spans="1:4">
      <c r="A90" s="9">
        <v>3</v>
      </c>
      <c r="B90" s="9">
        <v>6</v>
      </c>
      <c r="C90" s="10">
        <f t="shared" si="2"/>
        <v>-3</v>
      </c>
      <c r="D90" s="11">
        <f t="shared" si="3"/>
        <v>9</v>
      </c>
    </row>
    <row r="91" spans="1:4">
      <c r="A91" s="9">
        <v>2</v>
      </c>
      <c r="B91" s="9">
        <v>5</v>
      </c>
      <c r="C91" s="10">
        <f t="shared" si="2"/>
        <v>-3</v>
      </c>
      <c r="D91" s="11">
        <f t="shared" si="3"/>
        <v>9</v>
      </c>
    </row>
    <row r="92" spans="1:4">
      <c r="A92" s="9">
        <v>3</v>
      </c>
      <c r="B92" s="9">
        <v>4</v>
      </c>
      <c r="C92" s="10">
        <f t="shared" si="2"/>
        <v>-1</v>
      </c>
      <c r="D92" s="11">
        <f t="shared" si="3"/>
        <v>1</v>
      </c>
    </row>
    <row r="93" spans="1:4">
      <c r="A93" s="9">
        <v>4</v>
      </c>
      <c r="B93" s="9">
        <v>5</v>
      </c>
      <c r="C93" s="10">
        <f t="shared" si="2"/>
        <v>-1</v>
      </c>
      <c r="D93" s="11">
        <f t="shared" si="3"/>
        <v>1</v>
      </c>
    </row>
    <row r="94" spans="1:4">
      <c r="A94" s="9">
        <v>6</v>
      </c>
      <c r="B94" s="9">
        <v>6</v>
      </c>
      <c r="C94" s="10">
        <f t="shared" si="2"/>
        <v>0</v>
      </c>
      <c r="D94" s="11">
        <f t="shared" si="3"/>
        <v>0</v>
      </c>
    </row>
    <row r="95" spans="1:4">
      <c r="A95" s="9">
        <v>6</v>
      </c>
      <c r="B95" s="9">
        <v>9</v>
      </c>
      <c r="C95" s="10">
        <f t="shared" si="2"/>
        <v>-3</v>
      </c>
      <c r="D95" s="11">
        <f t="shared" si="3"/>
        <v>9</v>
      </c>
    </row>
    <row r="96" spans="1:4">
      <c r="A96" s="9">
        <v>6</v>
      </c>
      <c r="B96" s="9">
        <v>5</v>
      </c>
      <c r="C96" s="10">
        <f t="shared" si="2"/>
        <v>1</v>
      </c>
      <c r="D96" s="11">
        <f t="shared" si="3"/>
        <v>1</v>
      </c>
    </row>
    <row r="97" spans="1:4">
      <c r="A97" s="9">
        <v>5</v>
      </c>
      <c r="B97" s="9">
        <v>6</v>
      </c>
      <c r="C97" s="10">
        <f t="shared" si="2"/>
        <v>-1</v>
      </c>
      <c r="D97" s="11">
        <f t="shared" si="3"/>
        <v>1</v>
      </c>
    </row>
    <row r="98" spans="1:4">
      <c r="A98" s="9">
        <v>4</v>
      </c>
      <c r="B98" s="9">
        <v>5</v>
      </c>
      <c r="C98" s="10">
        <f t="shared" si="2"/>
        <v>-1</v>
      </c>
      <c r="D98" s="11">
        <f t="shared" si="3"/>
        <v>1</v>
      </c>
    </row>
    <row r="99" spans="1:4">
      <c r="A99" s="9">
        <v>4</v>
      </c>
      <c r="B99" s="9">
        <v>4</v>
      </c>
      <c r="C99" s="10">
        <f t="shared" si="2"/>
        <v>0</v>
      </c>
      <c r="D99" s="11">
        <f t="shared" si="3"/>
        <v>0</v>
      </c>
    </row>
    <row r="100" spans="1:4">
      <c r="A100" s="9">
        <v>3</v>
      </c>
      <c r="B100" s="9">
        <v>5</v>
      </c>
      <c r="C100" s="10">
        <f t="shared" si="2"/>
        <v>-2</v>
      </c>
      <c r="D100" s="11">
        <f t="shared" si="3"/>
        <v>4</v>
      </c>
    </row>
    <row r="101" spans="1:4">
      <c r="A101" s="9">
        <v>8</v>
      </c>
      <c r="B101" s="9">
        <v>10</v>
      </c>
      <c r="C101" s="10">
        <f t="shared" si="2"/>
        <v>-2</v>
      </c>
      <c r="D101" s="11">
        <f t="shared" si="3"/>
        <v>4</v>
      </c>
    </row>
    <row r="102" spans="1:4">
      <c r="A102" s="9">
        <v>4</v>
      </c>
      <c r="B102" s="9">
        <v>4</v>
      </c>
      <c r="C102" s="10">
        <f t="shared" si="2"/>
        <v>0</v>
      </c>
      <c r="D102" s="11">
        <f t="shared" si="3"/>
        <v>0</v>
      </c>
    </row>
    <row r="103" spans="1:4">
      <c r="A103" s="9">
        <v>2</v>
      </c>
      <c r="B103" s="9">
        <v>7</v>
      </c>
      <c r="C103" s="10">
        <f t="shared" si="2"/>
        <v>-5</v>
      </c>
      <c r="D103" s="11">
        <f t="shared" si="3"/>
        <v>25</v>
      </c>
    </row>
    <row r="104" spans="1:4">
      <c r="A104" s="9">
        <v>4</v>
      </c>
      <c r="B104" s="9">
        <v>6</v>
      </c>
      <c r="C104" s="10">
        <f t="shared" si="2"/>
        <v>-2</v>
      </c>
      <c r="D104" s="11">
        <f t="shared" si="3"/>
        <v>4</v>
      </c>
    </row>
    <row r="105" spans="1:4">
      <c r="A105" s="9">
        <v>2</v>
      </c>
      <c r="B105" s="9">
        <v>4</v>
      </c>
      <c r="C105" s="10">
        <f t="shared" si="2"/>
        <v>-2</v>
      </c>
      <c r="D105" s="11">
        <f t="shared" si="3"/>
        <v>4</v>
      </c>
    </row>
    <row r="106" spans="1:4">
      <c r="A106" s="9">
        <v>3</v>
      </c>
      <c r="B106" s="9">
        <v>4</v>
      </c>
      <c r="C106" s="10">
        <f t="shared" si="2"/>
        <v>-1</v>
      </c>
      <c r="D106" s="11">
        <f t="shared" si="3"/>
        <v>1</v>
      </c>
    </row>
    <row r="107" spans="1:4">
      <c r="A107" s="9">
        <v>3</v>
      </c>
      <c r="B107" s="9">
        <v>4</v>
      </c>
      <c r="C107" s="10">
        <f t="shared" si="2"/>
        <v>-1</v>
      </c>
      <c r="D107" s="11">
        <f t="shared" si="3"/>
        <v>1</v>
      </c>
    </row>
    <row r="108" spans="1:4">
      <c r="A108" s="9">
        <v>3</v>
      </c>
      <c r="B108" s="9">
        <v>2</v>
      </c>
      <c r="C108" s="10">
        <f t="shared" si="2"/>
        <v>1</v>
      </c>
      <c r="D108" s="11">
        <f t="shared" si="3"/>
        <v>1</v>
      </c>
    </row>
    <row r="109" spans="1:4">
      <c r="A109" s="9">
        <v>5</v>
      </c>
      <c r="B109" s="9">
        <v>5</v>
      </c>
      <c r="C109" s="10">
        <f t="shared" si="2"/>
        <v>0</v>
      </c>
      <c r="D109" s="11">
        <f t="shared" si="3"/>
        <v>0</v>
      </c>
    </row>
    <row r="110" spans="1:4">
      <c r="A110" s="9">
        <v>4</v>
      </c>
      <c r="B110" s="9">
        <v>6</v>
      </c>
      <c r="C110" s="10">
        <f t="shared" si="2"/>
        <v>-2</v>
      </c>
      <c r="D110" s="11">
        <f t="shared" si="3"/>
        <v>4</v>
      </c>
    </row>
    <row r="111" spans="1:4">
      <c r="A111" s="9">
        <v>3</v>
      </c>
      <c r="B111" s="9">
        <v>4</v>
      </c>
      <c r="C111" s="10">
        <f t="shared" si="2"/>
        <v>-1</v>
      </c>
      <c r="D111" s="11">
        <f t="shared" si="3"/>
        <v>1</v>
      </c>
    </row>
    <row r="112" spans="1:4">
      <c r="A112" s="9">
        <v>4</v>
      </c>
      <c r="B112" s="9">
        <v>5</v>
      </c>
      <c r="C112" s="10">
        <f t="shared" si="2"/>
        <v>-1</v>
      </c>
      <c r="D112" s="11">
        <f t="shared" si="3"/>
        <v>1</v>
      </c>
    </row>
    <row r="113" spans="1:4">
      <c r="A113" s="9">
        <v>5</v>
      </c>
      <c r="B113" s="9">
        <v>5</v>
      </c>
      <c r="C113" s="10">
        <f t="shared" si="2"/>
        <v>0</v>
      </c>
      <c r="D113" s="11">
        <f t="shared" si="3"/>
        <v>0</v>
      </c>
    </row>
    <row r="114" spans="1:4">
      <c r="A114" s="9">
        <v>7</v>
      </c>
      <c r="B114" s="9">
        <v>5</v>
      </c>
      <c r="C114" s="10">
        <f t="shared" si="2"/>
        <v>2</v>
      </c>
      <c r="D114" s="11">
        <f t="shared" si="3"/>
        <v>4</v>
      </c>
    </row>
    <row r="115" spans="1:4">
      <c r="A115" s="9">
        <v>4</v>
      </c>
      <c r="B115" s="9">
        <v>8</v>
      </c>
      <c r="C115" s="10">
        <f t="shared" si="2"/>
        <v>-4</v>
      </c>
      <c r="D115" s="11">
        <f t="shared" si="3"/>
        <v>16</v>
      </c>
    </row>
    <row r="116" spans="1:4">
      <c r="A116" s="9">
        <v>4</v>
      </c>
      <c r="B116" s="9">
        <v>4</v>
      </c>
      <c r="C116" s="10">
        <f t="shared" si="2"/>
        <v>0</v>
      </c>
      <c r="D116" s="11">
        <f t="shared" si="3"/>
        <v>0</v>
      </c>
    </row>
    <row r="117" spans="1:4">
      <c r="A117" s="9">
        <v>4</v>
      </c>
      <c r="B117" s="9">
        <v>6</v>
      </c>
      <c r="C117" s="10">
        <f t="shared" si="2"/>
        <v>-2</v>
      </c>
      <c r="D117" s="11">
        <f t="shared" si="3"/>
        <v>4</v>
      </c>
    </row>
    <row r="118" spans="1:4">
      <c r="A118" s="9">
        <v>3</v>
      </c>
      <c r="B118" s="9">
        <v>5</v>
      </c>
      <c r="C118" s="10">
        <f t="shared" si="2"/>
        <v>-2</v>
      </c>
      <c r="D118" s="11">
        <f t="shared" si="3"/>
        <v>4</v>
      </c>
    </row>
    <row r="119" spans="1:4">
      <c r="A119" s="9">
        <v>3</v>
      </c>
      <c r="B119" s="9">
        <v>2</v>
      </c>
      <c r="C119" s="10">
        <f t="shared" si="2"/>
        <v>1</v>
      </c>
      <c r="D119" s="11">
        <f t="shared" si="3"/>
        <v>1</v>
      </c>
    </row>
    <row r="120" spans="1:4">
      <c r="A120" s="9">
        <v>7</v>
      </c>
      <c r="B120" s="9">
        <v>7</v>
      </c>
      <c r="C120" s="10">
        <f t="shared" si="2"/>
        <v>0</v>
      </c>
      <c r="D120" s="11">
        <f t="shared" si="3"/>
        <v>0</v>
      </c>
    </row>
    <row r="121" spans="1:4">
      <c r="A121" s="9">
        <v>2</v>
      </c>
      <c r="B121" s="9">
        <v>12</v>
      </c>
      <c r="C121" s="10">
        <f t="shared" si="2"/>
        <v>-10</v>
      </c>
      <c r="D121" s="11">
        <f t="shared" si="3"/>
        <v>100</v>
      </c>
    </row>
    <row r="122" spans="1:4">
      <c r="A122" s="9">
        <v>4</v>
      </c>
      <c r="B122" s="9">
        <v>4</v>
      </c>
      <c r="C122" s="10">
        <f t="shared" si="2"/>
        <v>0</v>
      </c>
      <c r="D122" s="11">
        <f t="shared" si="3"/>
        <v>0</v>
      </c>
    </row>
    <row r="123" spans="1:4">
      <c r="A123" s="9">
        <v>3</v>
      </c>
      <c r="B123" s="9">
        <v>3</v>
      </c>
      <c r="C123" s="10">
        <f t="shared" si="2"/>
        <v>0</v>
      </c>
      <c r="D123" s="11">
        <f t="shared" si="3"/>
        <v>0</v>
      </c>
    </row>
    <row r="124" spans="1:4">
      <c r="A124" s="9">
        <v>6</v>
      </c>
      <c r="B124" s="9">
        <v>6</v>
      </c>
      <c r="C124" s="10">
        <f t="shared" si="2"/>
        <v>0</v>
      </c>
      <c r="D124" s="11">
        <f t="shared" si="3"/>
        <v>0</v>
      </c>
    </row>
    <row r="125" spans="1:4">
      <c r="A125" s="9">
        <v>2</v>
      </c>
      <c r="B125" s="9">
        <v>3</v>
      </c>
      <c r="C125" s="10">
        <f t="shared" si="2"/>
        <v>-1</v>
      </c>
      <c r="D125" s="11">
        <f t="shared" si="3"/>
        <v>1</v>
      </c>
    </row>
    <row r="126" spans="1:4">
      <c r="A126" s="9">
        <v>4</v>
      </c>
      <c r="B126" s="9">
        <v>6</v>
      </c>
      <c r="C126" s="10">
        <f t="shared" si="2"/>
        <v>-2</v>
      </c>
      <c r="D126" s="11">
        <f t="shared" si="3"/>
        <v>4</v>
      </c>
    </row>
    <row r="127" spans="1:4">
      <c r="A127" s="9">
        <v>3</v>
      </c>
      <c r="B127" s="9">
        <v>5</v>
      </c>
      <c r="C127" s="10">
        <f t="shared" si="2"/>
        <v>-2</v>
      </c>
      <c r="D127" s="11">
        <f t="shared" si="3"/>
        <v>4</v>
      </c>
    </row>
    <row r="128" spans="1:4">
      <c r="A128" s="9">
        <v>5</v>
      </c>
      <c r="B128" s="9">
        <v>5</v>
      </c>
      <c r="C128" s="10">
        <f t="shared" si="2"/>
        <v>0</v>
      </c>
      <c r="D128" s="11">
        <f t="shared" si="3"/>
        <v>0</v>
      </c>
    </row>
    <row r="129" spans="1:4">
      <c r="A129" s="9">
        <v>5</v>
      </c>
      <c r="B129" s="9">
        <v>5</v>
      </c>
      <c r="C129" s="10">
        <f t="shared" si="2"/>
        <v>0</v>
      </c>
      <c r="D129" s="11">
        <f t="shared" si="3"/>
        <v>0</v>
      </c>
    </row>
    <row r="130" spans="1:4">
      <c r="A130" s="9">
        <v>2</v>
      </c>
      <c r="B130" s="9">
        <v>2</v>
      </c>
      <c r="C130" s="10">
        <f t="shared" si="2"/>
        <v>0</v>
      </c>
      <c r="D130" s="11">
        <f t="shared" si="3"/>
        <v>0</v>
      </c>
    </row>
    <row r="131" spans="1:4">
      <c r="A131" s="9">
        <v>2</v>
      </c>
      <c r="B131" s="9">
        <v>10</v>
      </c>
      <c r="C131" s="10">
        <f t="shared" si="2"/>
        <v>-8</v>
      </c>
      <c r="D131" s="11">
        <f t="shared" si="3"/>
        <v>64</v>
      </c>
    </row>
    <row r="132" spans="1:4">
      <c r="A132" s="9">
        <v>8</v>
      </c>
      <c r="B132" s="9">
        <v>6</v>
      </c>
      <c r="C132" s="10">
        <f t="shared" si="2"/>
        <v>2</v>
      </c>
      <c r="D132" s="11">
        <f t="shared" si="3"/>
        <v>4</v>
      </c>
    </row>
    <row r="133" spans="1:4">
      <c r="A133" s="9">
        <v>2</v>
      </c>
      <c r="B133" s="9">
        <v>6</v>
      </c>
      <c r="C133" s="10">
        <f t="shared" si="2"/>
        <v>-4</v>
      </c>
      <c r="D133" s="11">
        <f t="shared" si="3"/>
        <v>16</v>
      </c>
    </row>
    <row r="134" spans="1:4">
      <c r="A134" s="9">
        <v>7</v>
      </c>
      <c r="B134" s="9">
        <v>7</v>
      </c>
      <c r="C134" s="10">
        <f t="shared" si="2"/>
        <v>0</v>
      </c>
      <c r="D134" s="11">
        <f t="shared" si="3"/>
        <v>0</v>
      </c>
    </row>
    <row r="135" spans="1:4">
      <c r="A135" s="9">
        <v>3</v>
      </c>
      <c r="B135" s="9">
        <v>4</v>
      </c>
      <c r="C135" s="10">
        <f t="shared" si="2"/>
        <v>-1</v>
      </c>
      <c r="D135" s="11">
        <f t="shared" si="3"/>
        <v>1</v>
      </c>
    </row>
    <row r="136" spans="1:4">
      <c r="A136" s="9">
        <v>8</v>
      </c>
      <c r="B136" s="9">
        <v>7</v>
      </c>
      <c r="C136" s="10">
        <f t="shared" ref="C136:C199" si="4">A136-B136</f>
        <v>1</v>
      </c>
      <c r="D136" s="11">
        <f t="shared" ref="D136:D199" si="5">C136^2</f>
        <v>1</v>
      </c>
    </row>
    <row r="137" spans="1:4">
      <c r="A137" s="9">
        <v>6</v>
      </c>
      <c r="B137" s="9">
        <v>6</v>
      </c>
      <c r="C137" s="10">
        <f t="shared" si="4"/>
        <v>0</v>
      </c>
      <c r="D137" s="11">
        <f t="shared" si="5"/>
        <v>0</v>
      </c>
    </row>
    <row r="138" spans="1:4">
      <c r="A138" s="9">
        <v>2</v>
      </c>
      <c r="B138" s="9">
        <v>9</v>
      </c>
      <c r="C138" s="10">
        <f t="shared" si="4"/>
        <v>-7</v>
      </c>
      <c r="D138" s="11">
        <f t="shared" si="5"/>
        <v>49</v>
      </c>
    </row>
    <row r="139" spans="1:4">
      <c r="A139" s="9">
        <v>6</v>
      </c>
      <c r="B139" s="9">
        <v>6</v>
      </c>
      <c r="C139" s="10">
        <f t="shared" si="4"/>
        <v>0</v>
      </c>
      <c r="D139" s="11">
        <f t="shared" si="5"/>
        <v>0</v>
      </c>
    </row>
    <row r="140" spans="1:4">
      <c r="A140" s="9">
        <v>5</v>
      </c>
      <c r="B140" s="9">
        <v>4</v>
      </c>
      <c r="C140" s="10">
        <f t="shared" si="4"/>
        <v>1</v>
      </c>
      <c r="D140" s="11">
        <f t="shared" si="5"/>
        <v>1</v>
      </c>
    </row>
    <row r="141" spans="1:4">
      <c r="A141" s="9">
        <v>3</v>
      </c>
      <c r="B141" s="9">
        <v>5</v>
      </c>
      <c r="C141" s="10">
        <f t="shared" si="4"/>
        <v>-2</v>
      </c>
      <c r="D141" s="11">
        <f t="shared" si="5"/>
        <v>4</v>
      </c>
    </row>
    <row r="142" spans="1:4">
      <c r="A142" s="9">
        <v>7</v>
      </c>
      <c r="B142" s="9">
        <v>8</v>
      </c>
      <c r="C142" s="10">
        <f t="shared" si="4"/>
        <v>-1</v>
      </c>
      <c r="D142" s="11">
        <f t="shared" si="5"/>
        <v>1</v>
      </c>
    </row>
    <row r="143" spans="1:4">
      <c r="A143" s="9">
        <v>3</v>
      </c>
      <c r="B143" s="9">
        <v>6</v>
      </c>
      <c r="C143" s="10">
        <f t="shared" si="4"/>
        <v>-3</v>
      </c>
      <c r="D143" s="11">
        <f t="shared" si="5"/>
        <v>9</v>
      </c>
    </row>
    <row r="144" spans="1:4">
      <c r="A144" s="9">
        <v>3</v>
      </c>
      <c r="B144" s="9">
        <v>11</v>
      </c>
      <c r="C144" s="10">
        <f t="shared" si="4"/>
        <v>-8</v>
      </c>
      <c r="D144" s="11">
        <f t="shared" si="5"/>
        <v>64</v>
      </c>
    </row>
    <row r="145" spans="1:4">
      <c r="A145" s="9">
        <v>6</v>
      </c>
      <c r="B145" s="9">
        <v>6</v>
      </c>
      <c r="C145" s="10">
        <f t="shared" si="4"/>
        <v>0</v>
      </c>
      <c r="D145" s="11">
        <f t="shared" si="5"/>
        <v>0</v>
      </c>
    </row>
    <row r="146" spans="1:4">
      <c r="A146" s="9">
        <v>5</v>
      </c>
      <c r="B146" s="9">
        <v>8</v>
      </c>
      <c r="C146" s="10">
        <f t="shared" si="4"/>
        <v>-3</v>
      </c>
      <c r="D146" s="11">
        <f t="shared" si="5"/>
        <v>9</v>
      </c>
    </row>
    <row r="147" spans="1:4">
      <c r="A147" s="9">
        <v>4</v>
      </c>
      <c r="B147" s="9">
        <v>12</v>
      </c>
      <c r="C147" s="10">
        <f t="shared" si="4"/>
        <v>-8</v>
      </c>
      <c r="D147" s="11">
        <f t="shared" si="5"/>
        <v>64</v>
      </c>
    </row>
    <row r="148" spans="1:4">
      <c r="A148" s="9">
        <v>0</v>
      </c>
      <c r="B148" s="9">
        <v>0</v>
      </c>
      <c r="C148" s="10">
        <f t="shared" si="4"/>
        <v>0</v>
      </c>
      <c r="D148" s="11">
        <f t="shared" si="5"/>
        <v>0</v>
      </c>
    </row>
    <row r="149" spans="1:4">
      <c r="A149" s="9">
        <v>7</v>
      </c>
      <c r="B149" s="9">
        <v>6</v>
      </c>
      <c r="C149" s="10">
        <f t="shared" si="4"/>
        <v>1</v>
      </c>
      <c r="D149" s="11">
        <f t="shared" si="5"/>
        <v>1</v>
      </c>
    </row>
    <row r="150" spans="1:4">
      <c r="A150" s="9">
        <v>7</v>
      </c>
      <c r="B150" s="9">
        <v>7</v>
      </c>
      <c r="C150" s="10">
        <f t="shared" si="4"/>
        <v>0</v>
      </c>
      <c r="D150" s="11">
        <f t="shared" si="5"/>
        <v>0</v>
      </c>
    </row>
    <row r="151" spans="1:4">
      <c r="A151" s="9">
        <v>4</v>
      </c>
      <c r="B151" s="9">
        <v>6</v>
      </c>
      <c r="C151" s="10">
        <f t="shared" si="4"/>
        <v>-2</v>
      </c>
      <c r="D151" s="11">
        <f t="shared" si="5"/>
        <v>4</v>
      </c>
    </row>
    <row r="152" spans="1:4">
      <c r="A152" s="9">
        <v>4</v>
      </c>
      <c r="B152" s="9">
        <v>5</v>
      </c>
      <c r="C152" s="10">
        <f t="shared" si="4"/>
        <v>-1</v>
      </c>
      <c r="D152" s="11">
        <f t="shared" si="5"/>
        <v>1</v>
      </c>
    </row>
    <row r="153" spans="1:4">
      <c r="A153" s="9">
        <v>4</v>
      </c>
      <c r="B153" s="9">
        <v>4</v>
      </c>
      <c r="C153" s="10">
        <f t="shared" si="4"/>
        <v>0</v>
      </c>
      <c r="D153" s="11">
        <f t="shared" si="5"/>
        <v>0</v>
      </c>
    </row>
    <row r="154" spans="1:4">
      <c r="A154" s="9">
        <v>5</v>
      </c>
      <c r="B154" s="9">
        <v>5</v>
      </c>
      <c r="C154" s="10">
        <f t="shared" si="4"/>
        <v>0</v>
      </c>
      <c r="D154" s="11">
        <f t="shared" si="5"/>
        <v>0</v>
      </c>
    </row>
    <row r="155" spans="1:4">
      <c r="A155" s="9">
        <v>4</v>
      </c>
      <c r="B155" s="9">
        <v>5</v>
      </c>
      <c r="C155" s="10">
        <f t="shared" si="4"/>
        <v>-1</v>
      </c>
      <c r="D155" s="11">
        <f t="shared" si="5"/>
        <v>1</v>
      </c>
    </row>
    <row r="156" spans="1:4">
      <c r="A156" s="9">
        <v>2</v>
      </c>
      <c r="B156" s="9">
        <v>3</v>
      </c>
      <c r="C156" s="10">
        <f t="shared" si="4"/>
        <v>-1</v>
      </c>
      <c r="D156" s="11">
        <f t="shared" si="5"/>
        <v>1</v>
      </c>
    </row>
    <row r="157" spans="1:4">
      <c r="A157" s="9">
        <v>4</v>
      </c>
      <c r="B157" s="9">
        <v>6</v>
      </c>
      <c r="C157" s="10">
        <f t="shared" si="4"/>
        <v>-2</v>
      </c>
      <c r="D157" s="11">
        <f t="shared" si="5"/>
        <v>4</v>
      </c>
    </row>
    <row r="158" spans="1:4">
      <c r="A158" s="9">
        <v>7</v>
      </c>
      <c r="B158" s="9">
        <v>7</v>
      </c>
      <c r="C158" s="10">
        <f t="shared" si="4"/>
        <v>0</v>
      </c>
      <c r="D158" s="11">
        <f t="shared" si="5"/>
        <v>0</v>
      </c>
    </row>
    <row r="159" spans="1:4">
      <c r="A159" s="9">
        <v>7</v>
      </c>
      <c r="B159" s="9">
        <v>9</v>
      </c>
      <c r="C159" s="10">
        <f t="shared" si="4"/>
        <v>-2</v>
      </c>
      <c r="D159" s="11">
        <f t="shared" si="5"/>
        <v>4</v>
      </c>
    </row>
    <row r="160" spans="1:4">
      <c r="A160" s="9">
        <v>1</v>
      </c>
      <c r="B160" s="9">
        <v>9</v>
      </c>
      <c r="C160" s="10">
        <f t="shared" si="4"/>
        <v>-8</v>
      </c>
      <c r="D160" s="11">
        <f t="shared" si="5"/>
        <v>64</v>
      </c>
    </row>
    <row r="161" spans="1:4">
      <c r="A161" s="9">
        <v>4</v>
      </c>
      <c r="B161" s="9">
        <v>6</v>
      </c>
      <c r="C161" s="10">
        <f t="shared" si="4"/>
        <v>-2</v>
      </c>
      <c r="D161" s="11">
        <f t="shared" si="5"/>
        <v>4</v>
      </c>
    </row>
    <row r="162" spans="1:4">
      <c r="A162" s="9">
        <v>4</v>
      </c>
      <c r="B162" s="9">
        <v>4</v>
      </c>
      <c r="C162" s="10">
        <f t="shared" si="4"/>
        <v>0</v>
      </c>
      <c r="D162" s="11">
        <f t="shared" si="5"/>
        <v>0</v>
      </c>
    </row>
    <row r="163" spans="1:4">
      <c r="A163" s="9">
        <v>2</v>
      </c>
      <c r="B163" s="9">
        <v>5</v>
      </c>
      <c r="C163" s="10">
        <f t="shared" si="4"/>
        <v>-3</v>
      </c>
      <c r="D163" s="11">
        <f t="shared" si="5"/>
        <v>9</v>
      </c>
    </row>
    <row r="164" spans="1:4">
      <c r="A164" s="9">
        <v>6</v>
      </c>
      <c r="B164" s="9">
        <v>6</v>
      </c>
      <c r="C164" s="10">
        <f t="shared" si="4"/>
        <v>0</v>
      </c>
      <c r="D164" s="11">
        <f t="shared" si="5"/>
        <v>0</v>
      </c>
    </row>
    <row r="165" spans="1:4">
      <c r="A165" s="9">
        <v>3</v>
      </c>
      <c r="B165" s="9">
        <v>5</v>
      </c>
      <c r="C165" s="10">
        <f t="shared" si="4"/>
        <v>-2</v>
      </c>
      <c r="D165" s="11">
        <f t="shared" si="5"/>
        <v>4</v>
      </c>
    </row>
    <row r="166" spans="1:4">
      <c r="A166" s="9">
        <v>7</v>
      </c>
      <c r="B166" s="9">
        <v>5</v>
      </c>
      <c r="C166" s="10">
        <f t="shared" si="4"/>
        <v>2</v>
      </c>
      <c r="D166" s="11">
        <f t="shared" si="5"/>
        <v>4</v>
      </c>
    </row>
    <row r="167" spans="1:4">
      <c r="A167" s="9">
        <v>4</v>
      </c>
      <c r="B167" s="9">
        <v>3</v>
      </c>
      <c r="C167" s="10">
        <f t="shared" si="4"/>
        <v>1</v>
      </c>
      <c r="D167" s="11">
        <f t="shared" si="5"/>
        <v>1</v>
      </c>
    </row>
    <row r="168" spans="1:4">
      <c r="A168" s="9">
        <v>3</v>
      </c>
      <c r="B168" s="9">
        <v>5</v>
      </c>
      <c r="C168" s="10">
        <f t="shared" si="4"/>
        <v>-2</v>
      </c>
      <c r="D168" s="11">
        <f t="shared" si="5"/>
        <v>4</v>
      </c>
    </row>
    <row r="169" spans="1:4">
      <c r="A169" s="9">
        <v>4</v>
      </c>
      <c r="B169" s="9">
        <v>5</v>
      </c>
      <c r="C169" s="10">
        <f t="shared" si="4"/>
        <v>-1</v>
      </c>
      <c r="D169" s="11">
        <f t="shared" si="5"/>
        <v>1</v>
      </c>
    </row>
    <row r="170" spans="1:4">
      <c r="A170" s="9">
        <v>2</v>
      </c>
      <c r="B170" s="9">
        <v>8</v>
      </c>
      <c r="C170" s="10">
        <f t="shared" si="4"/>
        <v>-6</v>
      </c>
      <c r="D170" s="11">
        <f t="shared" si="5"/>
        <v>36</v>
      </c>
    </row>
    <row r="171" spans="1:4">
      <c r="A171" s="9">
        <v>7</v>
      </c>
      <c r="B171" s="9">
        <v>7</v>
      </c>
      <c r="C171" s="10">
        <f t="shared" si="4"/>
        <v>0</v>
      </c>
      <c r="D171" s="11">
        <f t="shared" si="5"/>
        <v>0</v>
      </c>
    </row>
    <row r="172" spans="1:4">
      <c r="A172" s="9">
        <v>2</v>
      </c>
      <c r="B172" s="9">
        <v>4</v>
      </c>
      <c r="C172" s="10">
        <f t="shared" si="4"/>
        <v>-2</v>
      </c>
      <c r="D172" s="11">
        <f t="shared" si="5"/>
        <v>4</v>
      </c>
    </row>
    <row r="173" spans="1:4">
      <c r="A173" s="9">
        <v>10</v>
      </c>
      <c r="B173" s="9">
        <v>10</v>
      </c>
      <c r="C173" s="10">
        <f t="shared" si="4"/>
        <v>0</v>
      </c>
      <c r="D173" s="11">
        <f t="shared" si="5"/>
        <v>0</v>
      </c>
    </row>
    <row r="174" spans="1:4">
      <c r="A174" s="9">
        <v>6</v>
      </c>
      <c r="B174" s="9">
        <v>5</v>
      </c>
      <c r="C174" s="10">
        <f t="shared" si="4"/>
        <v>1</v>
      </c>
      <c r="D174" s="11">
        <f t="shared" si="5"/>
        <v>1</v>
      </c>
    </row>
    <row r="175" spans="1:4">
      <c r="A175" s="9">
        <v>3</v>
      </c>
      <c r="B175" s="9">
        <v>5</v>
      </c>
      <c r="C175" s="10">
        <f t="shared" si="4"/>
        <v>-2</v>
      </c>
      <c r="D175" s="11">
        <f t="shared" si="5"/>
        <v>4</v>
      </c>
    </row>
    <row r="176" spans="1:4">
      <c r="A176" s="9"/>
      <c r="B176" s="9"/>
      <c r="C176" s="10">
        <f t="shared" si="4"/>
        <v>0</v>
      </c>
      <c r="D176" s="11">
        <f t="shared" si="5"/>
        <v>0</v>
      </c>
    </row>
    <row r="177" spans="1:4">
      <c r="A177" s="9"/>
      <c r="B177" s="9"/>
      <c r="C177" s="10">
        <f t="shared" si="4"/>
        <v>0</v>
      </c>
      <c r="D177" s="11">
        <f t="shared" si="5"/>
        <v>0</v>
      </c>
    </row>
    <row r="178" spans="1:4">
      <c r="A178" s="9"/>
      <c r="B178" s="9"/>
      <c r="C178" s="10">
        <f t="shared" si="4"/>
        <v>0</v>
      </c>
      <c r="D178" s="11">
        <f t="shared" si="5"/>
        <v>0</v>
      </c>
    </row>
    <row r="179" spans="1:4">
      <c r="A179" s="9"/>
      <c r="B179" s="9"/>
      <c r="C179" s="10">
        <f t="shared" si="4"/>
        <v>0</v>
      </c>
      <c r="D179" s="11">
        <f t="shared" si="5"/>
        <v>0</v>
      </c>
    </row>
    <row r="180" spans="1:4">
      <c r="A180" s="9"/>
      <c r="B180" s="9"/>
      <c r="C180" s="10">
        <f t="shared" si="4"/>
        <v>0</v>
      </c>
      <c r="D180" s="11">
        <f t="shared" si="5"/>
        <v>0</v>
      </c>
    </row>
    <row r="181" spans="1:4">
      <c r="A181" s="9"/>
      <c r="B181" s="9"/>
      <c r="C181" s="10">
        <f t="shared" si="4"/>
        <v>0</v>
      </c>
      <c r="D181" s="11">
        <f t="shared" si="5"/>
        <v>0</v>
      </c>
    </row>
    <row r="182" spans="1:4">
      <c r="A182" s="9"/>
      <c r="B182" s="9"/>
      <c r="C182" s="10">
        <f t="shared" si="4"/>
        <v>0</v>
      </c>
      <c r="D182" s="11">
        <f t="shared" si="5"/>
        <v>0</v>
      </c>
    </row>
    <row r="183" spans="1:4">
      <c r="A183" s="9"/>
      <c r="B183" s="9"/>
      <c r="C183" s="10">
        <f t="shared" si="4"/>
        <v>0</v>
      </c>
      <c r="D183" s="11">
        <f t="shared" si="5"/>
        <v>0</v>
      </c>
    </row>
    <row r="184" spans="1:4">
      <c r="A184" s="9"/>
      <c r="B184" s="9"/>
      <c r="C184" s="10">
        <f t="shared" si="4"/>
        <v>0</v>
      </c>
      <c r="D184" s="11">
        <f t="shared" si="5"/>
        <v>0</v>
      </c>
    </row>
    <row r="185" spans="1:4">
      <c r="A185" s="9"/>
      <c r="B185" s="9"/>
      <c r="C185" s="10">
        <f t="shared" si="4"/>
        <v>0</v>
      </c>
      <c r="D185" s="11">
        <f t="shared" si="5"/>
        <v>0</v>
      </c>
    </row>
    <row r="186" spans="1:4">
      <c r="A186" s="9"/>
      <c r="B186" s="9"/>
      <c r="C186" s="10">
        <f t="shared" si="4"/>
        <v>0</v>
      </c>
      <c r="D186" s="11">
        <f t="shared" si="5"/>
        <v>0</v>
      </c>
    </row>
    <row r="187" spans="1:4">
      <c r="A187" s="9"/>
      <c r="B187" s="9"/>
      <c r="C187" s="10">
        <f t="shared" si="4"/>
        <v>0</v>
      </c>
      <c r="D187" s="11">
        <f t="shared" si="5"/>
        <v>0</v>
      </c>
    </row>
    <row r="188" spans="1:4">
      <c r="A188" s="9"/>
      <c r="B188" s="9"/>
      <c r="C188" s="10">
        <f t="shared" si="4"/>
        <v>0</v>
      </c>
      <c r="D188" s="11">
        <f t="shared" si="5"/>
        <v>0</v>
      </c>
    </row>
    <row r="189" spans="1:4">
      <c r="A189" s="9"/>
      <c r="B189" s="9"/>
      <c r="C189" s="10">
        <f t="shared" si="4"/>
        <v>0</v>
      </c>
      <c r="D189" s="11">
        <f t="shared" si="5"/>
        <v>0</v>
      </c>
    </row>
    <row r="190" spans="1:4">
      <c r="A190" s="9"/>
      <c r="B190" s="9"/>
      <c r="C190" s="10">
        <f t="shared" si="4"/>
        <v>0</v>
      </c>
      <c r="D190" s="11">
        <f t="shared" si="5"/>
        <v>0</v>
      </c>
    </row>
    <row r="191" spans="1:4">
      <c r="A191" s="9"/>
      <c r="B191" s="9"/>
      <c r="C191" s="10">
        <f t="shared" si="4"/>
        <v>0</v>
      </c>
      <c r="D191" s="11">
        <f t="shared" si="5"/>
        <v>0</v>
      </c>
    </row>
    <row r="192" spans="1:4">
      <c r="A192" s="9"/>
      <c r="B192" s="9"/>
      <c r="C192" s="10">
        <f t="shared" si="4"/>
        <v>0</v>
      </c>
      <c r="D192" s="11">
        <f t="shared" si="5"/>
        <v>0</v>
      </c>
    </row>
    <row r="193" spans="1:4">
      <c r="A193" s="9"/>
      <c r="B193" s="9"/>
      <c r="C193" s="10">
        <f t="shared" si="4"/>
        <v>0</v>
      </c>
      <c r="D193" s="11">
        <f t="shared" si="5"/>
        <v>0</v>
      </c>
    </row>
    <row r="194" spans="1:4">
      <c r="A194" s="9"/>
      <c r="B194" s="9"/>
      <c r="C194" s="10">
        <f t="shared" si="4"/>
        <v>0</v>
      </c>
      <c r="D194" s="11">
        <f t="shared" si="5"/>
        <v>0</v>
      </c>
    </row>
    <row r="195" spans="1:4">
      <c r="A195" s="9"/>
      <c r="B195" s="9"/>
      <c r="C195" s="10">
        <f t="shared" si="4"/>
        <v>0</v>
      </c>
      <c r="D195" s="11">
        <f t="shared" si="5"/>
        <v>0</v>
      </c>
    </row>
    <row r="196" spans="1:4">
      <c r="A196" s="9"/>
      <c r="B196" s="9"/>
      <c r="C196" s="10">
        <f t="shared" si="4"/>
        <v>0</v>
      </c>
      <c r="D196" s="11">
        <f t="shared" si="5"/>
        <v>0</v>
      </c>
    </row>
    <row r="197" spans="1:4">
      <c r="A197" s="9"/>
      <c r="B197" s="9"/>
      <c r="C197" s="10">
        <f t="shared" si="4"/>
        <v>0</v>
      </c>
      <c r="D197" s="11">
        <f t="shared" si="5"/>
        <v>0</v>
      </c>
    </row>
    <row r="198" spans="1:4">
      <c r="A198" s="9"/>
      <c r="B198" s="9"/>
      <c r="C198" s="10">
        <f t="shared" si="4"/>
        <v>0</v>
      </c>
      <c r="D198" s="11">
        <f t="shared" si="5"/>
        <v>0</v>
      </c>
    </row>
    <row r="199" spans="1:4">
      <c r="A199" s="9"/>
      <c r="B199" s="9"/>
      <c r="C199" s="10">
        <f t="shared" si="4"/>
        <v>0</v>
      </c>
      <c r="D199" s="11">
        <f t="shared" si="5"/>
        <v>0</v>
      </c>
    </row>
    <row r="200" spans="1:4">
      <c r="A200" s="9"/>
      <c r="B200" s="9"/>
      <c r="C200" s="10">
        <f t="shared" ref="C200:C263" si="6">A200-B200</f>
        <v>0</v>
      </c>
      <c r="D200" s="11">
        <f t="shared" ref="D200:D263" si="7">C200^2</f>
        <v>0</v>
      </c>
    </row>
    <row r="201" spans="1:4">
      <c r="A201" s="9"/>
      <c r="B201" s="9"/>
      <c r="C201" s="10">
        <f t="shared" si="6"/>
        <v>0</v>
      </c>
      <c r="D201" s="11">
        <f t="shared" si="7"/>
        <v>0</v>
      </c>
    </row>
    <row r="202" spans="1:4">
      <c r="A202" s="9"/>
      <c r="B202" s="9"/>
      <c r="C202" s="10">
        <f t="shared" si="6"/>
        <v>0</v>
      </c>
      <c r="D202" s="11">
        <f t="shared" si="7"/>
        <v>0</v>
      </c>
    </row>
    <row r="203" spans="1:4">
      <c r="A203" s="9"/>
      <c r="B203" s="9"/>
      <c r="C203" s="10">
        <f t="shared" si="6"/>
        <v>0</v>
      </c>
      <c r="D203" s="11">
        <f t="shared" si="7"/>
        <v>0</v>
      </c>
    </row>
    <row r="204" spans="1:4">
      <c r="A204" s="9"/>
      <c r="B204" s="9"/>
      <c r="C204" s="10">
        <f t="shared" si="6"/>
        <v>0</v>
      </c>
      <c r="D204" s="11">
        <f t="shared" si="7"/>
        <v>0</v>
      </c>
    </row>
    <row r="205" spans="1:4">
      <c r="A205" s="9"/>
      <c r="B205" s="9"/>
      <c r="C205" s="10">
        <f t="shared" si="6"/>
        <v>0</v>
      </c>
      <c r="D205" s="11">
        <f t="shared" si="7"/>
        <v>0</v>
      </c>
    </row>
    <row r="206" spans="1:4">
      <c r="A206" s="9"/>
      <c r="B206" s="9"/>
      <c r="C206" s="10">
        <f t="shared" si="6"/>
        <v>0</v>
      </c>
      <c r="D206" s="11">
        <f t="shared" si="7"/>
        <v>0</v>
      </c>
    </row>
    <row r="207" spans="1:4">
      <c r="A207" s="9"/>
      <c r="B207" s="9"/>
      <c r="C207" s="10">
        <f t="shared" si="6"/>
        <v>0</v>
      </c>
      <c r="D207" s="11">
        <f t="shared" si="7"/>
        <v>0</v>
      </c>
    </row>
    <row r="208" spans="1:4">
      <c r="A208" s="9"/>
      <c r="B208" s="9"/>
      <c r="C208" s="10">
        <f t="shared" si="6"/>
        <v>0</v>
      </c>
      <c r="D208" s="11">
        <f t="shared" si="7"/>
        <v>0</v>
      </c>
    </row>
    <row r="209" spans="1:4">
      <c r="A209" s="9"/>
      <c r="B209" s="9"/>
      <c r="C209" s="10">
        <f t="shared" si="6"/>
        <v>0</v>
      </c>
      <c r="D209" s="11">
        <f t="shared" si="7"/>
        <v>0</v>
      </c>
    </row>
    <row r="210" spans="1:4">
      <c r="A210" s="9"/>
      <c r="B210" s="9"/>
      <c r="C210" s="10">
        <f t="shared" si="6"/>
        <v>0</v>
      </c>
      <c r="D210" s="11">
        <f t="shared" si="7"/>
        <v>0</v>
      </c>
    </row>
    <row r="211" spans="1:4">
      <c r="A211" s="9"/>
      <c r="B211" s="9"/>
      <c r="C211" s="10">
        <f t="shared" si="6"/>
        <v>0</v>
      </c>
      <c r="D211" s="11">
        <f t="shared" si="7"/>
        <v>0</v>
      </c>
    </row>
    <row r="212" spans="1:4">
      <c r="A212" s="9"/>
      <c r="B212" s="9"/>
      <c r="C212" s="10">
        <f t="shared" si="6"/>
        <v>0</v>
      </c>
      <c r="D212" s="11">
        <f t="shared" si="7"/>
        <v>0</v>
      </c>
    </row>
    <row r="213" spans="1:4">
      <c r="A213" s="9"/>
      <c r="B213" s="9"/>
      <c r="C213" s="10">
        <f t="shared" si="6"/>
        <v>0</v>
      </c>
      <c r="D213" s="11">
        <f t="shared" si="7"/>
        <v>0</v>
      </c>
    </row>
    <row r="214" spans="1:4">
      <c r="A214" s="9"/>
      <c r="B214" s="9"/>
      <c r="C214" s="10">
        <f t="shared" si="6"/>
        <v>0</v>
      </c>
      <c r="D214" s="11">
        <f t="shared" si="7"/>
        <v>0</v>
      </c>
    </row>
    <row r="215" spans="1:4">
      <c r="A215" s="9"/>
      <c r="B215" s="9"/>
      <c r="C215" s="10">
        <f t="shared" si="6"/>
        <v>0</v>
      </c>
      <c r="D215" s="11">
        <f t="shared" si="7"/>
        <v>0</v>
      </c>
    </row>
    <row r="216" spans="1:4">
      <c r="A216" s="9"/>
      <c r="B216" s="9"/>
      <c r="C216" s="10">
        <f t="shared" si="6"/>
        <v>0</v>
      </c>
      <c r="D216" s="11">
        <f t="shared" si="7"/>
        <v>0</v>
      </c>
    </row>
    <row r="217" spans="1:4">
      <c r="A217" s="9"/>
      <c r="B217" s="9"/>
      <c r="C217" s="10">
        <f t="shared" si="6"/>
        <v>0</v>
      </c>
      <c r="D217" s="11">
        <f t="shared" si="7"/>
        <v>0</v>
      </c>
    </row>
    <row r="218" spans="1:4">
      <c r="A218" s="9"/>
      <c r="B218" s="9"/>
      <c r="C218" s="10">
        <f t="shared" si="6"/>
        <v>0</v>
      </c>
      <c r="D218" s="11">
        <f t="shared" si="7"/>
        <v>0</v>
      </c>
    </row>
    <row r="219" spans="1:4">
      <c r="A219" s="9"/>
      <c r="B219" s="9"/>
      <c r="C219" s="10">
        <f t="shared" si="6"/>
        <v>0</v>
      </c>
      <c r="D219" s="11">
        <f t="shared" si="7"/>
        <v>0</v>
      </c>
    </row>
    <row r="220" spans="1:4">
      <c r="A220" s="9"/>
      <c r="B220" s="9"/>
      <c r="C220" s="10">
        <f t="shared" si="6"/>
        <v>0</v>
      </c>
      <c r="D220" s="11">
        <f t="shared" si="7"/>
        <v>0</v>
      </c>
    </row>
    <row r="221" spans="1:4">
      <c r="A221" s="9"/>
      <c r="B221" s="9"/>
      <c r="C221" s="10">
        <f t="shared" si="6"/>
        <v>0</v>
      </c>
      <c r="D221" s="11">
        <f t="shared" si="7"/>
        <v>0</v>
      </c>
    </row>
    <row r="222" spans="1:4">
      <c r="A222" s="9"/>
      <c r="B222" s="9"/>
      <c r="C222" s="10">
        <f t="shared" si="6"/>
        <v>0</v>
      </c>
      <c r="D222" s="11">
        <f t="shared" si="7"/>
        <v>0</v>
      </c>
    </row>
    <row r="223" spans="1:4">
      <c r="A223" s="9"/>
      <c r="B223" s="9"/>
      <c r="C223" s="10">
        <f t="shared" si="6"/>
        <v>0</v>
      </c>
      <c r="D223" s="11">
        <f t="shared" si="7"/>
        <v>0</v>
      </c>
    </row>
    <row r="224" spans="1:4">
      <c r="A224" s="9"/>
      <c r="B224" s="9"/>
      <c r="C224" s="10">
        <f t="shared" si="6"/>
        <v>0</v>
      </c>
      <c r="D224" s="11">
        <f t="shared" si="7"/>
        <v>0</v>
      </c>
    </row>
    <row r="225" spans="1:4">
      <c r="A225" s="9"/>
      <c r="B225" s="9"/>
      <c r="C225" s="10">
        <f t="shared" si="6"/>
        <v>0</v>
      </c>
      <c r="D225" s="11">
        <f t="shared" si="7"/>
        <v>0</v>
      </c>
    </row>
    <row r="226" spans="1:4">
      <c r="A226" s="9"/>
      <c r="B226" s="9"/>
      <c r="C226" s="10">
        <f t="shared" si="6"/>
        <v>0</v>
      </c>
      <c r="D226" s="11">
        <f t="shared" si="7"/>
        <v>0</v>
      </c>
    </row>
    <row r="227" spans="1:4">
      <c r="A227" s="9"/>
      <c r="B227" s="9"/>
      <c r="C227" s="10">
        <f t="shared" si="6"/>
        <v>0</v>
      </c>
      <c r="D227" s="11">
        <f t="shared" si="7"/>
        <v>0</v>
      </c>
    </row>
    <row r="228" spans="1:4">
      <c r="A228" s="9"/>
      <c r="B228" s="9"/>
      <c r="C228" s="10">
        <f t="shared" si="6"/>
        <v>0</v>
      </c>
      <c r="D228" s="11">
        <f t="shared" si="7"/>
        <v>0</v>
      </c>
    </row>
    <row r="229" spans="1:4">
      <c r="A229" s="9"/>
      <c r="B229" s="9"/>
      <c r="C229" s="10">
        <f t="shared" si="6"/>
        <v>0</v>
      </c>
      <c r="D229" s="11">
        <f t="shared" si="7"/>
        <v>0</v>
      </c>
    </row>
    <row r="230" spans="1:4">
      <c r="A230" s="9"/>
      <c r="B230" s="9"/>
      <c r="C230" s="10">
        <f t="shared" si="6"/>
        <v>0</v>
      </c>
      <c r="D230" s="11">
        <f t="shared" si="7"/>
        <v>0</v>
      </c>
    </row>
    <row r="231" spans="1:4">
      <c r="A231" s="9"/>
      <c r="B231" s="9"/>
      <c r="C231" s="10">
        <f t="shared" si="6"/>
        <v>0</v>
      </c>
      <c r="D231" s="11">
        <f t="shared" si="7"/>
        <v>0</v>
      </c>
    </row>
    <row r="232" spans="1:4">
      <c r="A232" s="9"/>
      <c r="B232" s="9"/>
      <c r="C232" s="10">
        <f t="shared" si="6"/>
        <v>0</v>
      </c>
      <c r="D232" s="11">
        <f t="shared" si="7"/>
        <v>0</v>
      </c>
    </row>
    <row r="233" spans="1:4">
      <c r="A233" s="9"/>
      <c r="B233" s="9"/>
      <c r="C233" s="10">
        <f t="shared" si="6"/>
        <v>0</v>
      </c>
      <c r="D233" s="11">
        <f t="shared" si="7"/>
        <v>0</v>
      </c>
    </row>
    <row r="234" spans="1:4">
      <c r="A234" s="9"/>
      <c r="B234" s="9"/>
      <c r="C234" s="10">
        <f t="shared" si="6"/>
        <v>0</v>
      </c>
      <c r="D234" s="11">
        <f t="shared" si="7"/>
        <v>0</v>
      </c>
    </row>
    <row r="235" spans="1:4">
      <c r="A235" s="9"/>
      <c r="B235" s="9"/>
      <c r="C235" s="10">
        <f t="shared" si="6"/>
        <v>0</v>
      </c>
      <c r="D235" s="11">
        <f t="shared" si="7"/>
        <v>0</v>
      </c>
    </row>
    <row r="236" spans="1:4">
      <c r="A236" s="9"/>
      <c r="B236" s="9"/>
      <c r="C236" s="10">
        <f t="shared" si="6"/>
        <v>0</v>
      </c>
      <c r="D236" s="11">
        <f t="shared" si="7"/>
        <v>0</v>
      </c>
    </row>
    <row r="237" spans="1:4">
      <c r="A237" s="9"/>
      <c r="B237" s="9"/>
      <c r="C237" s="10">
        <f t="shared" si="6"/>
        <v>0</v>
      </c>
      <c r="D237" s="11">
        <f t="shared" si="7"/>
        <v>0</v>
      </c>
    </row>
    <row r="238" spans="1:4">
      <c r="A238" s="9"/>
      <c r="B238" s="9"/>
      <c r="C238" s="10">
        <f t="shared" si="6"/>
        <v>0</v>
      </c>
      <c r="D238" s="11">
        <f t="shared" si="7"/>
        <v>0</v>
      </c>
    </row>
    <row r="239" spans="1:4">
      <c r="A239" s="9"/>
      <c r="B239" s="9"/>
      <c r="C239" s="10">
        <f t="shared" si="6"/>
        <v>0</v>
      </c>
      <c r="D239" s="11">
        <f t="shared" si="7"/>
        <v>0</v>
      </c>
    </row>
    <row r="240" spans="1:4">
      <c r="A240" s="9"/>
      <c r="B240" s="9"/>
      <c r="C240" s="10">
        <f t="shared" si="6"/>
        <v>0</v>
      </c>
      <c r="D240" s="11">
        <f t="shared" si="7"/>
        <v>0</v>
      </c>
    </row>
    <row r="241" spans="1:4">
      <c r="A241" s="9"/>
      <c r="B241" s="9"/>
      <c r="C241" s="10">
        <f t="shared" si="6"/>
        <v>0</v>
      </c>
      <c r="D241" s="11">
        <f t="shared" si="7"/>
        <v>0</v>
      </c>
    </row>
    <row r="242" spans="1:4">
      <c r="A242" s="9"/>
      <c r="B242" s="9"/>
      <c r="C242" s="10">
        <f t="shared" si="6"/>
        <v>0</v>
      </c>
      <c r="D242" s="11">
        <f t="shared" si="7"/>
        <v>0</v>
      </c>
    </row>
    <row r="243" spans="1:4">
      <c r="A243" s="9"/>
      <c r="B243" s="9"/>
      <c r="C243" s="10">
        <f t="shared" si="6"/>
        <v>0</v>
      </c>
      <c r="D243" s="11">
        <f t="shared" si="7"/>
        <v>0</v>
      </c>
    </row>
    <row r="244" spans="1:4">
      <c r="A244" s="9"/>
      <c r="B244" s="9"/>
      <c r="C244" s="10">
        <f t="shared" si="6"/>
        <v>0</v>
      </c>
      <c r="D244" s="11">
        <f t="shared" si="7"/>
        <v>0</v>
      </c>
    </row>
    <row r="245" spans="1:4">
      <c r="A245" s="9"/>
      <c r="B245" s="9"/>
      <c r="C245" s="10">
        <f t="shared" si="6"/>
        <v>0</v>
      </c>
      <c r="D245" s="11">
        <f t="shared" si="7"/>
        <v>0</v>
      </c>
    </row>
    <row r="246" spans="1:4">
      <c r="A246" s="9"/>
      <c r="B246" s="9"/>
      <c r="C246" s="10">
        <f t="shared" si="6"/>
        <v>0</v>
      </c>
      <c r="D246" s="11">
        <f t="shared" si="7"/>
        <v>0</v>
      </c>
    </row>
    <row r="247" spans="1:4">
      <c r="A247" s="9"/>
      <c r="B247" s="9"/>
      <c r="C247" s="10">
        <f t="shared" si="6"/>
        <v>0</v>
      </c>
      <c r="D247" s="11">
        <f t="shared" si="7"/>
        <v>0</v>
      </c>
    </row>
    <row r="248" spans="1:4">
      <c r="A248" s="9"/>
      <c r="B248" s="9"/>
      <c r="C248" s="10">
        <f t="shared" si="6"/>
        <v>0</v>
      </c>
      <c r="D248" s="11">
        <f t="shared" si="7"/>
        <v>0</v>
      </c>
    </row>
    <row r="249" spans="1:4">
      <c r="A249" s="9"/>
      <c r="B249" s="9"/>
      <c r="C249" s="10">
        <f t="shared" si="6"/>
        <v>0</v>
      </c>
      <c r="D249" s="11">
        <f t="shared" si="7"/>
        <v>0</v>
      </c>
    </row>
    <row r="250" spans="1:4">
      <c r="A250" s="9"/>
      <c r="B250" s="9"/>
      <c r="C250" s="10">
        <f t="shared" si="6"/>
        <v>0</v>
      </c>
      <c r="D250" s="11">
        <f t="shared" si="7"/>
        <v>0</v>
      </c>
    </row>
  </sheetData>
  <phoneticPr fontId="4" type="noConversion"/>
  <pageMargins left="0.75" right="0.75" top="0.75" bottom="0.75" header="0.5" footer="0.5"/>
  <pageSetup orientation="portrait" horizontalDpi="4294967292" verticalDpi="4294967292"/>
  <headerFooter>
    <oddFooter>&amp;C&amp;"Arial Narrow,Italic"prepared by T. Ludwig, Hope College</oddFooter>
  </headerFooter>
  <drawing r:id="rId1"/>
  <extLst>
    <ext xmlns:mx="http://schemas.microsoft.com/office/mac/excel/2008/main" uri="http://schemas.microsoft.com/office/mac/excel/2008/main">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F19"/>
  <sheetViews>
    <sheetView view="pageLayout" workbookViewId="0">
      <selection activeCell="E17" sqref="E17"/>
    </sheetView>
  </sheetViews>
  <sheetFormatPr baseColWidth="10" defaultRowHeight="13"/>
  <cols>
    <col min="1" max="1" width="20.5703125" customWidth="1"/>
    <col min="2" max="2" width="9.28515625" customWidth="1"/>
    <col min="3" max="3" width="9.85546875" customWidth="1"/>
    <col min="4" max="4" width="7.5703125" customWidth="1"/>
    <col min="5" max="5" width="5.5703125" customWidth="1"/>
    <col min="6" max="6" width="6" customWidth="1"/>
    <col min="7" max="7" width="4" customWidth="1"/>
  </cols>
  <sheetData>
    <row r="1" spans="1:6" ht="15">
      <c r="A1" s="70"/>
      <c r="B1" s="82" t="s">
        <v>26</v>
      </c>
      <c r="C1" s="82"/>
      <c r="D1" s="83" t="s">
        <v>25</v>
      </c>
      <c r="E1" s="83"/>
      <c r="F1" s="83"/>
    </row>
    <row r="2" spans="1:6" ht="15">
      <c r="A2" s="74" t="s">
        <v>6</v>
      </c>
      <c r="B2" s="3" t="s">
        <v>7</v>
      </c>
      <c r="C2" s="3" t="s">
        <v>8</v>
      </c>
      <c r="D2" s="71" t="s">
        <v>9</v>
      </c>
      <c r="E2" s="75" t="s">
        <v>10</v>
      </c>
      <c r="F2" s="75" t="s">
        <v>11</v>
      </c>
    </row>
    <row r="3" spans="1:6" ht="15">
      <c r="A3" s="2" t="s">
        <v>12</v>
      </c>
      <c r="B3" s="78">
        <f>'Overall Impression'!G10</f>
        <v>5.165680473372781</v>
      </c>
      <c r="C3" s="78">
        <f>'Overall Impression'!H10</f>
        <v>3.8106508875739644</v>
      </c>
      <c r="D3" s="66">
        <f>'Overall Impression'!G26</f>
        <v>10.307172097276291</v>
      </c>
      <c r="E3" s="73">
        <f>'Overall Impression'!G27</f>
        <v>168</v>
      </c>
      <c r="F3" s="72">
        <f>ROUNDUP('Overall Impression'!G29,3)</f>
        <v>1E-3</v>
      </c>
    </row>
    <row r="4" spans="1:6" ht="15">
      <c r="A4" s="3"/>
      <c r="B4" s="4"/>
      <c r="C4" s="4"/>
      <c r="D4" s="4"/>
      <c r="E4" s="69"/>
      <c r="F4" s="68"/>
    </row>
    <row r="5" spans="1:6" ht="15">
      <c r="A5" s="74" t="s">
        <v>40</v>
      </c>
      <c r="B5" s="3" t="s">
        <v>21</v>
      </c>
      <c r="C5" s="3" t="s">
        <v>22</v>
      </c>
      <c r="D5" s="71" t="s">
        <v>43</v>
      </c>
      <c r="E5" s="75" t="s">
        <v>0</v>
      </c>
      <c r="F5" s="75" t="s">
        <v>1</v>
      </c>
    </row>
    <row r="6" spans="1:6" ht="15">
      <c r="A6" s="2" t="s">
        <v>13</v>
      </c>
      <c r="B6" s="78">
        <f>'Desirable GRP'!G10</f>
        <v>8.8047337278106514</v>
      </c>
      <c r="C6" s="78">
        <f>'Desirable GRP'!H10</f>
        <v>6.1005917159763312</v>
      </c>
      <c r="D6" s="66">
        <f>'Desirable GRP'!G26</f>
        <v>10.778046377365678</v>
      </c>
      <c r="E6" s="73">
        <f>'Desirable GRP'!G27</f>
        <v>168</v>
      </c>
      <c r="F6" s="72">
        <f>ROUNDUP('Desirable GRP'!G29,3)</f>
        <v>1E-3</v>
      </c>
    </row>
    <row r="7" spans="1:6" ht="15">
      <c r="A7" s="70" t="s">
        <v>14</v>
      </c>
      <c r="B7" s="78">
        <f>'Undesirable GRP'!G10</f>
        <v>4.6982248520710055</v>
      </c>
      <c r="C7" s="78">
        <f>'Undesirable GRP'!H10</f>
        <v>6.1124260355029589</v>
      </c>
      <c r="D7" s="66">
        <f>'Undesirable GRP'!G26</f>
        <v>-5.5386673956290355</v>
      </c>
      <c r="E7" s="73">
        <f>'Undesirable GRP'!G27</f>
        <v>168</v>
      </c>
      <c r="F7" s="72">
        <f>ROUNDUP('Undesirable GRP'!G29,3)</f>
        <v>1E-3</v>
      </c>
    </row>
    <row r="8" spans="1:6">
      <c r="A8" s="68"/>
      <c r="B8" s="68"/>
      <c r="C8" s="68"/>
      <c r="D8" s="68"/>
      <c r="E8" s="69"/>
      <c r="F8" s="68"/>
    </row>
    <row r="9" spans="1:6" ht="15">
      <c r="A9" s="74" t="s">
        <v>15</v>
      </c>
      <c r="B9" s="3" t="s">
        <v>23</v>
      </c>
      <c r="C9" s="3" t="s">
        <v>24</v>
      </c>
      <c r="D9" s="71" t="s">
        <v>16</v>
      </c>
      <c r="E9" s="75" t="s">
        <v>0</v>
      </c>
      <c r="F9" s="75" t="s">
        <v>17</v>
      </c>
    </row>
    <row r="10" spans="1:6" ht="15">
      <c r="A10" s="2" t="s">
        <v>18</v>
      </c>
      <c r="B10" s="78">
        <f>'Desirable SEX'!G10</f>
        <v>7.9467455621301779</v>
      </c>
      <c r="C10" s="78">
        <f>'Desirable SEX'!H10</f>
        <v>6.8047337278106506</v>
      </c>
      <c r="D10" s="66">
        <f>'Desirable SEX'!G26</f>
        <v>6.8008477363841315</v>
      </c>
      <c r="E10" s="73">
        <f>'Desirable SEX'!G27</f>
        <v>168</v>
      </c>
      <c r="F10" s="72">
        <f>ROUNDUP('Desirable SEX'!G29,3)</f>
        <v>1E-3</v>
      </c>
    </row>
    <row r="11" spans="1:6" ht="15">
      <c r="A11" s="70" t="s">
        <v>14</v>
      </c>
      <c r="B11" s="78">
        <f>'Undesirable SEX'!G10</f>
        <v>4.4733727810650885</v>
      </c>
      <c r="C11" s="78">
        <f>'Undesirable SEX'!H10</f>
        <v>5.9112426035502956</v>
      </c>
      <c r="D11" s="66">
        <f>'Undesirable SEX'!G26</f>
        <v>-8.6003748439656533</v>
      </c>
      <c r="E11" s="73">
        <f>'Undesirable SEX'!G27</f>
        <v>168</v>
      </c>
      <c r="F11" s="72">
        <f>ROUNDUP('Undesirable SEX'!G29,3)</f>
        <v>1E-3</v>
      </c>
    </row>
    <row r="12" spans="1:6">
      <c r="A12" s="68"/>
      <c r="B12" s="68"/>
      <c r="C12" s="68"/>
      <c r="D12" s="68"/>
      <c r="E12" s="68"/>
      <c r="F12" s="68"/>
    </row>
    <row r="13" spans="1:6">
      <c r="A13" s="68"/>
      <c r="B13" s="68"/>
      <c r="C13" s="68"/>
      <c r="D13" s="68"/>
      <c r="E13" s="68"/>
      <c r="F13" s="68"/>
    </row>
    <row r="14" spans="1:6" ht="15">
      <c r="A14" s="76" t="s">
        <v>2</v>
      </c>
      <c r="B14" s="68"/>
      <c r="C14" s="68"/>
      <c r="D14" s="68"/>
      <c r="E14" s="68"/>
      <c r="F14" s="68"/>
    </row>
    <row r="15" spans="1:6">
      <c r="A15" s="68"/>
      <c r="B15" s="67"/>
      <c r="C15" s="67"/>
      <c r="D15" s="67"/>
      <c r="E15" s="67"/>
      <c r="F15" s="68"/>
    </row>
    <row r="16" spans="1:6" ht="15">
      <c r="A16" s="77"/>
      <c r="B16" s="3" t="s">
        <v>19</v>
      </c>
      <c r="C16" s="3" t="s">
        <v>20</v>
      </c>
      <c r="D16" s="67"/>
      <c r="E16" s="67"/>
      <c r="F16" s="68"/>
    </row>
    <row r="17" spans="1:6" ht="26">
      <c r="A17" s="79" t="s">
        <v>5</v>
      </c>
      <c r="B17" s="80">
        <f>B7/B6</f>
        <v>0.53360215053763438</v>
      </c>
      <c r="C17" s="81">
        <f>C7/C6</f>
        <v>1.0019398642095054</v>
      </c>
      <c r="D17" s="67"/>
      <c r="E17" s="67"/>
      <c r="F17" s="68"/>
    </row>
    <row r="18" spans="1:6" ht="26">
      <c r="A18" s="79" t="s">
        <v>3</v>
      </c>
      <c r="B18" s="80">
        <v>0.52</v>
      </c>
      <c r="C18" s="80">
        <v>0.79</v>
      </c>
      <c r="D18" s="67"/>
      <c r="E18" s="67"/>
      <c r="F18" s="68"/>
    </row>
    <row r="19" spans="1:6" ht="26">
      <c r="A19" s="79" t="s">
        <v>4</v>
      </c>
      <c r="B19" s="80">
        <v>0.5</v>
      </c>
      <c r="C19" s="80">
        <v>0.5</v>
      </c>
      <c r="D19" s="67"/>
      <c r="E19" s="67"/>
      <c r="F19" s="68"/>
    </row>
  </sheetData>
  <mergeCells count="2">
    <mergeCell ref="B1:C1"/>
    <mergeCell ref="D1:F1"/>
  </mergeCells>
  <phoneticPr fontId="4" type="noConversion"/>
  <pageMargins left="0.75" right="0.75" top="1" bottom="1" header="0.5" footer="0.5"/>
  <pageSetup orientation="portrait" horizontalDpi="4294967292" verticalDpi="4294967292"/>
  <headerFooter>
    <oddHeader>&amp;LImpression Formation Experiment&amp;CSummary of Results</oddHeader>
  </headerFooter>
  <drawing r:id="rId1"/>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Overall Impression</vt:lpstr>
      <vt:lpstr>Desirable GRP</vt:lpstr>
      <vt:lpstr>Undesirable GRP</vt:lpstr>
      <vt:lpstr>Desirable SEX</vt:lpstr>
      <vt:lpstr>Undesirable SEX</vt:lpstr>
      <vt:lpstr>Summary</vt:lpstr>
    </vt:vector>
  </TitlesOfParts>
  <Company>Hope College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Ludwig</dc:creator>
  <cp:lastModifiedBy>Thomas Ludwig</cp:lastModifiedBy>
  <dcterms:created xsi:type="dcterms:W3CDTF">2012-02-05T18:42:48Z</dcterms:created>
  <dcterms:modified xsi:type="dcterms:W3CDTF">2012-06-16T21:09:40Z</dcterms:modified>
</cp:coreProperties>
</file>